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b958f2e7afbded5/Documents/EMFBL/League Records 2024/Team Pages/"/>
    </mc:Choice>
  </mc:AlternateContent>
  <xr:revisionPtr revIDLastSave="147" documentId="8_{89A2A6E9-F62F-42A6-8839-900776FFB905}" xr6:coauthVersionLast="47" xr6:coauthVersionMax="47" xr10:uidLastSave="{45E34C4B-AFBF-4FAB-8A5C-2C0C98B241C7}"/>
  <bookViews>
    <workbookView xWindow="-120" yWindow="-120" windowWidth="29040" windowHeight="15720" tabRatio="869" firstSheet="1" activeTab="1" xr2:uid="{055E4ABE-A640-471C-AE4D-BEDC1DA9DB07}"/>
  </bookViews>
  <sheets>
    <sheet name="Sheet1" sheetId="7" state="hidden" r:id="rId1"/>
    <sheet name="Yearly Records" sheetId="5" r:id="rId2"/>
    <sheet name="Career Batting Records" sheetId="4" r:id="rId3"/>
    <sheet name="Career Pitching Records" sheetId="6" r:id="rId4"/>
    <sheet name="Team Awards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6" l="1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209" i="4"/>
  <c r="B210" i="4"/>
  <c r="B211" i="4"/>
  <c r="B212" i="4"/>
  <c r="B213" i="4"/>
  <c r="B214" i="4"/>
  <c r="B215" i="4"/>
  <c r="B2" i="6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" i="4"/>
  <c r="P30" i="5"/>
  <c r="O30" i="5"/>
  <c r="J30" i="5"/>
  <c r="I30" i="5"/>
  <c r="H30" i="5"/>
  <c r="E30" i="5"/>
  <c r="D30" i="5"/>
  <c r="M10" i="5"/>
  <c r="L10" i="5"/>
  <c r="M9" i="5"/>
  <c r="L9" i="5"/>
  <c r="M8" i="5"/>
  <c r="L8" i="5"/>
  <c r="M7" i="5"/>
  <c r="L7" i="5"/>
  <c r="M6" i="5"/>
  <c r="L6" i="5"/>
  <c r="M5" i="5"/>
  <c r="L5" i="5"/>
  <c r="M4" i="5"/>
  <c r="L4" i="5"/>
  <c r="M30" i="5" l="1"/>
  <c r="L30" i="5"/>
  <c r="K30" i="5"/>
  <c r="N30" i="5" l="1"/>
</calcChain>
</file>

<file path=xl/sharedStrings.xml><?xml version="1.0" encoding="utf-8"?>
<sst xmlns="http://schemas.openxmlformats.org/spreadsheetml/2006/main" count="758" uniqueCount="604">
  <si>
    <t>Player</t>
  </si>
  <si>
    <t>G</t>
  </si>
  <si>
    <t>R</t>
  </si>
  <si>
    <t>H</t>
  </si>
  <si>
    <t>2B</t>
  </si>
  <si>
    <t>3B</t>
  </si>
  <si>
    <t>HR</t>
  </si>
  <si>
    <t>RBI</t>
  </si>
  <si>
    <t>SB</t>
  </si>
  <si>
    <t>BB</t>
  </si>
  <si>
    <t>SO</t>
  </si>
  <si>
    <t>OBP</t>
  </si>
  <si>
    <t>SLG</t>
  </si>
  <si>
    <t>GS</t>
  </si>
  <si>
    <t>CG</t>
  </si>
  <si>
    <t>IP</t>
  </si>
  <si>
    <t>W</t>
  </si>
  <si>
    <t>L</t>
  </si>
  <si>
    <t>ERA</t>
  </si>
  <si>
    <t>Brent Brown</t>
  </si>
  <si>
    <t>Wil Myers</t>
  </si>
  <si>
    <t>Mike Clevinger</t>
  </si>
  <si>
    <t>Action</t>
  </si>
  <si>
    <t>Traded</t>
  </si>
  <si>
    <t>Signed</t>
  </si>
  <si>
    <t>Released</t>
  </si>
  <si>
    <t>Called up</t>
  </si>
  <si>
    <t>Demoted</t>
  </si>
  <si>
    <t xml:space="preserve"> </t>
  </si>
  <si>
    <t>Bronx Bombers</t>
  </si>
  <si>
    <t>Home Record</t>
  </si>
  <si>
    <t>Road Record</t>
  </si>
  <si>
    <t>Playoff Record</t>
  </si>
  <si>
    <t>Name</t>
  </si>
  <si>
    <t>Year</t>
  </si>
  <si>
    <t>GBL</t>
  </si>
  <si>
    <t>Div</t>
  </si>
  <si>
    <t xml:space="preserve">  </t>
  </si>
  <si>
    <t>Results</t>
  </si>
  <si>
    <t xml:space="preserve">Minnesota Mavericks </t>
  </si>
  <si>
    <t>Mike Bladen</t>
  </si>
  <si>
    <t>0</t>
  </si>
  <si>
    <t>Scott Bannister</t>
  </si>
  <si>
    <t>28</t>
  </si>
  <si>
    <t>Missed Playoffs</t>
  </si>
  <si>
    <t>44</t>
  </si>
  <si>
    <t>38</t>
  </si>
  <si>
    <t>17</t>
  </si>
  <si>
    <t>25</t>
  </si>
  <si>
    <t>20</t>
  </si>
  <si>
    <t>27</t>
  </si>
  <si>
    <t>32</t>
  </si>
  <si>
    <t>39</t>
  </si>
  <si>
    <t>45</t>
  </si>
  <si>
    <t>12</t>
  </si>
  <si>
    <t>Hinkson Creet Mules</t>
  </si>
  <si>
    <t>Totals</t>
  </si>
  <si>
    <t>Avg</t>
  </si>
  <si>
    <t xml:space="preserve">AB </t>
  </si>
  <si>
    <t>Full Name</t>
  </si>
  <si>
    <t>Career Leaders</t>
  </si>
  <si>
    <t>Batting Records</t>
  </si>
  <si>
    <t>Total</t>
  </si>
  <si>
    <t>Average (min 1200 ab)</t>
  </si>
  <si>
    <t>Derek Jeter</t>
  </si>
  <si>
    <t>At Bats</t>
  </si>
  <si>
    <t>Adam LaRoche</t>
  </si>
  <si>
    <t>Hits</t>
  </si>
  <si>
    <t>Doubles</t>
  </si>
  <si>
    <t>Triples</t>
  </si>
  <si>
    <t>Grian Giles</t>
  </si>
  <si>
    <t>Homeruns</t>
  </si>
  <si>
    <t>Runs Scored</t>
  </si>
  <si>
    <t>Runs Batted In</t>
  </si>
  <si>
    <t>Walks</t>
  </si>
  <si>
    <t>Jason Giambi</t>
  </si>
  <si>
    <t>Strikeouts</t>
  </si>
  <si>
    <t>Stolen Bases</t>
  </si>
  <si>
    <t>Coco Crisp</t>
  </si>
  <si>
    <t>Season Records</t>
  </si>
  <si>
    <t>Average (min 300 AB)</t>
  </si>
  <si>
    <t>Scooter Gennett</t>
  </si>
  <si>
    <t>Shannon Stewart</t>
  </si>
  <si>
    <t>Conor Gillaspie</t>
  </si>
  <si>
    <t>Alex Ochoa</t>
  </si>
  <si>
    <t>Dave Roberts</t>
  </si>
  <si>
    <t>Khris Davis</t>
  </si>
  <si>
    <t>Jim Edmonds</t>
  </si>
  <si>
    <t>Won</t>
  </si>
  <si>
    <t>Lost</t>
  </si>
  <si>
    <t>Svs</t>
  </si>
  <si>
    <t>Gms</t>
  </si>
  <si>
    <t>SH</t>
  </si>
  <si>
    <t>E.R</t>
  </si>
  <si>
    <t>Career Records</t>
  </si>
  <si>
    <t>Pitching Records</t>
  </si>
  <si>
    <t>Starters ERA (min 60 starts)</t>
  </si>
  <si>
    <t>Greg Maddux</t>
  </si>
  <si>
    <t>Relievers Era (min 150 IP)</t>
  </si>
  <si>
    <t>Darren O'Day</t>
  </si>
  <si>
    <t>Wins</t>
  </si>
  <si>
    <t>Tom Glavine</t>
  </si>
  <si>
    <t>Losses</t>
  </si>
  <si>
    <t>Chris Young</t>
  </si>
  <si>
    <t>Saves</t>
  </si>
  <si>
    <t>Jason Isringhausen</t>
  </si>
  <si>
    <t>Appearances</t>
  </si>
  <si>
    <t>Brandon League</t>
  </si>
  <si>
    <t>Complete Games</t>
  </si>
  <si>
    <t>G.Maddux / M.Mussina</t>
  </si>
  <si>
    <t>Shutouts</t>
  </si>
  <si>
    <t>Innings Pitched</t>
  </si>
  <si>
    <t>Starters ERA (Min 15 Starts)</t>
  </si>
  <si>
    <t>Jeff D'Amico</t>
  </si>
  <si>
    <t>Relievers Era (Min 30 IP)</t>
  </si>
  <si>
    <t>Wade Davis</t>
  </si>
  <si>
    <t>Loses</t>
  </si>
  <si>
    <t>Parker Bridewell</t>
  </si>
  <si>
    <t>Mike Mussina</t>
  </si>
  <si>
    <t>Acquired</t>
  </si>
  <si>
    <t>Individual Awards</t>
  </si>
  <si>
    <t>Notable Player Accomplishment</t>
  </si>
  <si>
    <t>Team Awards</t>
  </si>
  <si>
    <t>Award</t>
  </si>
  <si>
    <t>Accomplishment</t>
  </si>
  <si>
    <t>Vs</t>
  </si>
  <si>
    <t>Notable</t>
  </si>
  <si>
    <t>Top Earned Run Average</t>
  </si>
  <si>
    <t>No Hitter</t>
  </si>
  <si>
    <t>Top Reliever</t>
  </si>
  <si>
    <t>Homerun Leader</t>
  </si>
  <si>
    <t>Most Valuable Pitcher</t>
  </si>
  <si>
    <t>World Series Champion</t>
  </si>
  <si>
    <t>Presidents Trophy Winner</t>
  </si>
  <si>
    <t>Mizuno Division Champion</t>
  </si>
  <si>
    <t>A.L Division Champion</t>
  </si>
  <si>
    <t>Jason Jennings</t>
  </si>
  <si>
    <t>Perfect Game</t>
  </si>
  <si>
    <t>Carolina</t>
  </si>
  <si>
    <t>Taunton</t>
  </si>
  <si>
    <t>Hit for the Cycle</t>
  </si>
  <si>
    <t>Kelowna</t>
  </si>
  <si>
    <t>Hespeler</t>
  </si>
  <si>
    <t>Darrin Fletcher</t>
  </si>
  <si>
    <t>World Series MVP</t>
  </si>
  <si>
    <t>Zach Britton</t>
  </si>
  <si>
    <t>29</t>
  </si>
  <si>
    <t>AlexOchoa</t>
  </si>
  <si>
    <t>BrianGiles</t>
  </si>
  <si>
    <t>BrianJordan</t>
  </si>
  <si>
    <t>CarlEverett</t>
  </si>
  <si>
    <t>DarrinFletcher</t>
  </si>
  <si>
    <t>DerekJeter</t>
  </si>
  <si>
    <t>EdguardoAlfonzo</t>
  </si>
  <si>
    <t>EricChavez</t>
  </si>
  <si>
    <t>FernandoTatis Sr</t>
  </si>
  <si>
    <t>JasonGiambi</t>
  </si>
  <si>
    <t>JavyLopez</t>
  </si>
  <si>
    <t>JeffConine</t>
  </si>
  <si>
    <t>JermaineDye</t>
  </si>
  <si>
    <t>JimEdmonds</t>
  </si>
  <si>
    <t>JimThome</t>
  </si>
  <si>
    <t>JoseCanseco</t>
  </si>
  <si>
    <t>KennyLofton</t>
  </si>
  <si>
    <t>PaulO'Neill</t>
  </si>
  <si>
    <t>RussDavis</t>
  </si>
  <si>
    <t>BennyAgbayani</t>
  </si>
  <si>
    <t>BernieWilliams</t>
  </si>
  <si>
    <t>BradFullmer</t>
  </si>
  <si>
    <t>BrentMayne</t>
  </si>
  <si>
    <t>PatMeares</t>
  </si>
  <si>
    <t>TroyGlaus</t>
  </si>
  <si>
    <t>AlfonsoSoriano</t>
  </si>
  <si>
    <t>JasonKendall</t>
  </si>
  <si>
    <t>KenGriffey</t>
  </si>
  <si>
    <t>MarkQuinn</t>
  </si>
  <si>
    <t>RamonHernandez</t>
  </si>
  <si>
    <t>RubenRivera</t>
  </si>
  <si>
    <t>ScottBrosius</t>
  </si>
  <si>
    <t>ShannonStewart</t>
  </si>
  <si>
    <t>DamianJackson</t>
  </si>
  <si>
    <t>JuanEncarnacion</t>
  </si>
  <si>
    <t>JulioMatos</t>
  </si>
  <si>
    <t>KenHuckaby</t>
  </si>
  <si>
    <t>MattFranco</t>
  </si>
  <si>
    <t>Abraham O.Nunez</t>
  </si>
  <si>
    <t>AdamKennedy</t>
  </si>
  <si>
    <t>AlexGonzalez</t>
  </si>
  <si>
    <t>BillHall</t>
  </si>
  <si>
    <t>BradyClark</t>
  </si>
  <si>
    <t>DamianRolls</t>
  </si>
  <si>
    <t>DaryleWard</t>
  </si>
  <si>
    <t>EricHinske</t>
  </si>
  <si>
    <t>GregMyers</t>
  </si>
  <si>
    <t>HenriBlanco</t>
  </si>
  <si>
    <t>JoseSantiago</t>
  </si>
  <si>
    <t>MarioFranco</t>
  </si>
  <si>
    <t>MikeCameron</t>
  </si>
  <si>
    <t>MikeSweeney</t>
  </si>
  <si>
    <t>RaulMondesi</t>
  </si>
  <si>
    <t>WilsonDelgado</t>
  </si>
  <si>
    <t>AdamLaRoche</t>
  </si>
  <si>
    <t>AlexCora</t>
  </si>
  <si>
    <t>AndruwJones</t>
  </si>
  <si>
    <t>BuckyJacobsen</t>
  </si>
  <si>
    <t>CarlosPena</t>
  </si>
  <si>
    <t>CocoCrisp</t>
  </si>
  <si>
    <t>CristianGuzman</t>
  </si>
  <si>
    <t>DaveRoberts</t>
  </si>
  <si>
    <t>J.DClosser</t>
  </si>
  <si>
    <t>JasonSmith</t>
  </si>
  <si>
    <t>KevinCash</t>
  </si>
  <si>
    <t>KevinYoukilis</t>
  </si>
  <si>
    <t>Marquis Grissom</t>
  </si>
  <si>
    <t>RobbQuinlan</t>
  </si>
  <si>
    <t>RodBarajas</t>
  </si>
  <si>
    <t>RoyceClayton</t>
  </si>
  <si>
    <t>TyWigginton</t>
  </si>
  <si>
    <t>BenBroussard</t>
  </si>
  <si>
    <t>BradHawpe</t>
  </si>
  <si>
    <t>ChrisWidger</t>
  </si>
  <si>
    <t>GarrettAtkins</t>
  </si>
  <si>
    <t>J.J.Hardy</t>
  </si>
  <si>
    <t>JasonDubois</t>
  </si>
  <si>
    <t>KazuoMatsui</t>
  </si>
  <si>
    <t>TikeRedman</t>
  </si>
  <si>
    <t>AaronHill</t>
  </si>
  <si>
    <t>BrianAnderson</t>
  </si>
  <si>
    <t>ChooFreeman</t>
  </si>
  <si>
    <t>DavidRoss</t>
  </si>
  <si>
    <t>HumbertoCota</t>
  </si>
  <si>
    <t>JasonKubel</t>
  </si>
  <si>
    <t>JasonMichaels</t>
  </si>
  <si>
    <t>ReggieAbercrombie</t>
  </si>
  <si>
    <t>RonnyCedeno</t>
  </si>
  <si>
    <t>Russ  Adams</t>
  </si>
  <si>
    <t>ShaneCosta</t>
  </si>
  <si>
    <t>TomasPerez</t>
  </si>
  <si>
    <t>TonyBatista</t>
  </si>
  <si>
    <t>AkinoriIwamura</t>
  </si>
  <si>
    <t>AlejandroDe Aza</t>
  </si>
  <si>
    <t>BrendanHarris</t>
  </si>
  <si>
    <t>CurtisThigpen</t>
  </si>
  <si>
    <t>EricMunson</t>
  </si>
  <si>
    <t>FelixPie</t>
  </si>
  <si>
    <t>FranklinGutierrez</t>
  </si>
  <si>
    <t>JeffBaker</t>
  </si>
  <si>
    <t>ReggieWillits</t>
  </si>
  <si>
    <t>CarlosGuillen</t>
  </si>
  <si>
    <t>JeffLarish</t>
  </si>
  <si>
    <t>JohnBaker</t>
  </si>
  <si>
    <t>JustinHuber</t>
  </si>
  <si>
    <t>RandyRuiz</t>
  </si>
  <si>
    <t>RaulChavez</t>
  </si>
  <si>
    <t>ShawnRiggans</t>
  </si>
  <si>
    <t>AndresBlanco</t>
  </si>
  <si>
    <t>KellyShoppach</t>
  </si>
  <si>
    <t>KevinKouzmanoff</t>
  </si>
  <si>
    <t>ScottPodsednik</t>
  </si>
  <si>
    <t>Shin-SooChoo</t>
  </si>
  <si>
    <t>TommyEveridge</t>
  </si>
  <si>
    <t>AdamDunn</t>
  </si>
  <si>
    <t>AngelSanchez</t>
  </si>
  <si>
    <t>BradDavis</t>
  </si>
  <si>
    <t>MattDowns</t>
  </si>
  <si>
    <t>CarlCrawford</t>
  </si>
  <si>
    <t>EricThames</t>
  </si>
  <si>
    <t>EzequielCarrera</t>
  </si>
  <si>
    <t>JackHannahan</t>
  </si>
  <si>
    <t>JasonBay</t>
  </si>
  <si>
    <t>JoshWilson</t>
  </si>
  <si>
    <t>LuisMontanez</t>
  </si>
  <si>
    <t>LukeHughes</t>
  </si>
  <si>
    <t>Ramon Hernandez</t>
  </si>
  <si>
    <t>RussellMartin</t>
  </si>
  <si>
    <t>SeanRodriguez</t>
  </si>
  <si>
    <t>AndreEthier</t>
  </si>
  <si>
    <t>BrandonCrawford</t>
  </si>
  <si>
    <t>BrandonInge</t>
  </si>
  <si>
    <t>DonovanSolano</t>
  </si>
  <si>
    <t>GregorBlanco</t>
  </si>
  <si>
    <t>JoseLobaton</t>
  </si>
  <si>
    <t>MarcoScutaro</t>
  </si>
  <si>
    <t>MichaelSaunders</t>
  </si>
  <si>
    <t>OmarQuintanilla</t>
  </si>
  <si>
    <t>AlexPresley</t>
  </si>
  <si>
    <t>ConorGillaspie</t>
  </si>
  <si>
    <t>EricSogard</t>
  </si>
  <si>
    <t>JohnMayberry</t>
  </si>
  <si>
    <t>JonnyGomes</t>
  </si>
  <si>
    <t>JustinMaxwell</t>
  </si>
  <si>
    <t>NateFreiman</t>
  </si>
  <si>
    <t>RyanBraun</t>
  </si>
  <si>
    <t>ScooterGennett</t>
  </si>
  <si>
    <t>AdrianNieto</t>
  </si>
  <si>
    <t>DustinAckley</t>
  </si>
  <si>
    <t>EvanGattis</t>
  </si>
  <si>
    <t>JamesJones</t>
  </si>
  <si>
    <t>JeanSegura</t>
  </si>
  <si>
    <t>ChrisStewart</t>
  </si>
  <si>
    <t>DelinoDeShields</t>
  </si>
  <si>
    <t>ElianHerrera</t>
  </si>
  <si>
    <t>HernanPerez</t>
  </si>
  <si>
    <t>IvanDe Jesus</t>
  </si>
  <si>
    <t>JasonBourgeois</t>
  </si>
  <si>
    <t>LoganMorrison</t>
  </si>
  <si>
    <t>PauloOrlando</t>
  </si>
  <si>
    <t>TuffyGosewisch</t>
  </si>
  <si>
    <t>IanKinsler</t>
  </si>
  <si>
    <t>KevinPillar</t>
  </si>
  <si>
    <t>KhrisDavis</t>
  </si>
  <si>
    <t>MartinPrado</t>
  </si>
  <si>
    <t>TommyJoseph</t>
  </si>
  <si>
    <t>VictorMartinez</t>
  </si>
  <si>
    <t>CalebJoseph</t>
  </si>
  <si>
    <t>DannyValencia</t>
  </si>
  <si>
    <t>JoseReyes</t>
  </si>
  <si>
    <t>MikieMahtook</t>
  </si>
  <si>
    <t>NickWilliams</t>
  </si>
  <si>
    <t>RyanGoins</t>
  </si>
  <si>
    <t>TylerFlowers</t>
  </si>
  <si>
    <t>YolmerSanchez</t>
  </si>
  <si>
    <t>AustinRomine</t>
  </si>
  <si>
    <t>DenardSpan</t>
  </si>
  <si>
    <t>EvanLongoria</t>
  </si>
  <si>
    <t>JoeyWendle</t>
  </si>
  <si>
    <t>MitchMoreland</t>
  </si>
  <si>
    <t>ScottSchebler</t>
  </si>
  <si>
    <t>AdamEngel</t>
  </si>
  <si>
    <t>AdamJones</t>
  </si>
  <si>
    <t>AnthonySantander</t>
  </si>
  <si>
    <t>DylanMoore</t>
  </si>
  <si>
    <t>HowieKendrick</t>
  </si>
  <si>
    <t>JarrodDyson</t>
  </si>
  <si>
    <t>RougnedOdor</t>
  </si>
  <si>
    <t>RyanMcMahon</t>
  </si>
  <si>
    <t>TommyEdman</t>
  </si>
  <si>
    <t>TrevorStory</t>
  </si>
  <si>
    <t>WilMyers</t>
  </si>
  <si>
    <t>A.J.Burnett</t>
  </si>
  <si>
    <t>AaronSele</t>
  </si>
  <si>
    <t>AlanEmbree</t>
  </si>
  <si>
    <t>BartoloColon</t>
  </si>
  <si>
    <t>BillSimas</t>
  </si>
  <si>
    <t>BillyKoch</t>
  </si>
  <si>
    <t>CharlesNagy</t>
  </si>
  <si>
    <t>DarrenHolmes</t>
  </si>
  <si>
    <t>GregMaddux</t>
  </si>
  <si>
    <t>JasonGrimsley</t>
  </si>
  <si>
    <t>MikeHampton</t>
  </si>
  <si>
    <t>MikeMussina</t>
  </si>
  <si>
    <t>OrlandoHernandez</t>
  </si>
  <si>
    <t>PaulQuantrill</t>
  </si>
  <si>
    <t>PedroAstacio</t>
  </si>
  <si>
    <t>RichGarces</t>
  </si>
  <si>
    <t>TomGlavine</t>
  </si>
  <si>
    <t>TroyPercival</t>
  </si>
  <si>
    <t>AdamEaton</t>
  </si>
  <si>
    <t>JasonIsringhausen</t>
  </si>
  <si>
    <t>JeffD'Amico</t>
  </si>
  <si>
    <t>MikeJames</t>
  </si>
  <si>
    <t>SteveKline</t>
  </si>
  <si>
    <t>ChadFox</t>
  </si>
  <si>
    <t>KipWells</t>
  </si>
  <si>
    <t>MikeLincoln</t>
  </si>
  <si>
    <t>RamiroMendoza</t>
  </si>
  <si>
    <t>TanyanSturtze</t>
  </si>
  <si>
    <t>BenWeber</t>
  </si>
  <si>
    <t>JamieWalker</t>
  </si>
  <si>
    <t>JasonJennings</t>
  </si>
  <si>
    <t>PeteWalker</t>
  </si>
  <si>
    <t>ClaudioVargas</t>
  </si>
  <si>
    <t>CurtisLeskanic</t>
  </si>
  <si>
    <t>EstebanLoaiza</t>
  </si>
  <si>
    <t>JasonMarquis</t>
  </si>
  <si>
    <t>JayWitasick</t>
  </si>
  <si>
    <t>LivanHernandez</t>
  </si>
  <si>
    <t>OscarVillarreal</t>
  </si>
  <si>
    <t>PedroFeliciano</t>
  </si>
  <si>
    <t>AaronHarang</t>
  </si>
  <si>
    <t>BradenHalsey</t>
  </si>
  <si>
    <t>BradHennessey</t>
  </si>
  <si>
    <t>Cha SeungBaek</t>
  </si>
  <si>
    <t>ChadQualls</t>
  </si>
  <si>
    <t>ChrisYoung</t>
  </si>
  <si>
    <t>DanielCabrera</t>
  </si>
  <si>
    <t>DavidBush</t>
  </si>
  <si>
    <t>EdwinJackson</t>
  </si>
  <si>
    <t>EstebanLoiaza</t>
  </si>
  <si>
    <t>GregAquino</t>
  </si>
  <si>
    <t>JimBrower</t>
  </si>
  <si>
    <t>KazuhisaIshii</t>
  </si>
  <si>
    <t>MikeGosling</t>
  </si>
  <si>
    <t>NoahLowry</t>
  </si>
  <si>
    <t>YhencyBrazoban</t>
  </si>
  <si>
    <t>BradHalsey</t>
  </si>
  <si>
    <t>BrandonLeague</t>
  </si>
  <si>
    <t>Chan HoPark</t>
  </si>
  <si>
    <t>EzequelAstacio</t>
  </si>
  <si>
    <t>ScottProctor</t>
  </si>
  <si>
    <t>ShigetoshiHasagawa</t>
  </si>
  <si>
    <t>TanyonSturtze</t>
  </si>
  <si>
    <t>AdamWainwright</t>
  </si>
  <si>
    <t>ChrisRay</t>
  </si>
  <si>
    <t>DaveBush</t>
  </si>
  <si>
    <t>DennyBautista</t>
  </si>
  <si>
    <t>JeredWeaver</t>
  </si>
  <si>
    <t>JonSwitzer</t>
  </si>
  <si>
    <t>TaylorBuchholz</t>
  </si>
  <si>
    <t>VictorZambrano</t>
  </si>
  <si>
    <t>AlReyes</t>
  </si>
  <si>
    <t>AngelGuzman</t>
  </si>
  <si>
    <t>JasonStanford</t>
  </si>
  <si>
    <t>AndySonnanstine</t>
  </si>
  <si>
    <t>ChrisWaters</t>
  </si>
  <si>
    <t>JohnBale</t>
  </si>
  <si>
    <t>KeithFoulke</t>
  </si>
  <si>
    <t>MattHarrison</t>
  </si>
  <si>
    <t>ChrisCarpenter</t>
  </si>
  <si>
    <t>DarrenO'Day</t>
  </si>
  <si>
    <t>DennisSarfate</t>
  </si>
  <si>
    <t>DustinNippert</t>
  </si>
  <si>
    <t>FreddyGarcia</t>
  </si>
  <si>
    <t>JohnMaine</t>
  </si>
  <si>
    <t>KyleDavies</t>
  </si>
  <si>
    <t>RickPorcello</t>
  </si>
  <si>
    <t>TreverMiller</t>
  </si>
  <si>
    <t>ZachDuke</t>
  </si>
  <si>
    <t>AlfredoSimon</t>
  </si>
  <si>
    <t>ArmandoGalarraga</t>
  </si>
  <si>
    <t>CarlosSilva</t>
  </si>
  <si>
    <t>CarlPavano</t>
  </si>
  <si>
    <t>FranciscoCordero</t>
  </si>
  <si>
    <t>JasonFrasor</t>
  </si>
  <si>
    <t>MitchTalbot</t>
  </si>
  <si>
    <t>EricO'Flaherty</t>
  </si>
  <si>
    <t>GuillermoMoscoso</t>
  </si>
  <si>
    <t>JakeWestbrook</t>
  </si>
  <si>
    <t>LouisColeman</t>
  </si>
  <si>
    <t>RyanVogelsong</t>
  </si>
  <si>
    <t>TimWakefield</t>
  </si>
  <si>
    <t>Zach Duke</t>
  </si>
  <si>
    <t>AaronCook</t>
  </si>
  <si>
    <t>AaronLaffey</t>
  </si>
  <si>
    <t>CaseyColeman</t>
  </si>
  <si>
    <t>DaleThayer</t>
  </si>
  <si>
    <t>EricStults</t>
  </si>
  <si>
    <t>HectorSantiago</t>
  </si>
  <si>
    <t>JoshRoenicke</t>
  </si>
  <si>
    <t>MattCapps</t>
  </si>
  <si>
    <t>MikeMinor</t>
  </si>
  <si>
    <t>BlakeParker</t>
  </si>
  <si>
    <t>C.J.Wilson</t>
  </si>
  <si>
    <t>JasonVargas</t>
  </si>
  <si>
    <t>JoseVeras</t>
  </si>
  <si>
    <t>KevinGregg</t>
  </si>
  <si>
    <t>A.J.Ramos</t>
  </si>
  <si>
    <t>BlakeTreinen</t>
  </si>
  <si>
    <t>KyleHendricks</t>
  </si>
  <si>
    <t>MasahiroTanaka</t>
  </si>
  <si>
    <t>SamDyson</t>
  </si>
  <si>
    <t>T.J.McFarland</t>
  </si>
  <si>
    <t>WadeDavis</t>
  </si>
  <si>
    <t>ZachBritton</t>
  </si>
  <si>
    <t>AdamConley</t>
  </si>
  <si>
    <t>AlexColome</t>
  </si>
  <si>
    <t>BrandonKintzler</t>
  </si>
  <si>
    <t>HisashiIwakuma</t>
  </si>
  <si>
    <t>LiamHendriks</t>
  </si>
  <si>
    <t>MattShoemaker</t>
  </si>
  <si>
    <t>MichaelFulmer</t>
  </si>
  <si>
    <t>TylerChatwood</t>
  </si>
  <si>
    <t>AaronNola</t>
  </si>
  <si>
    <t>MikeClevinger</t>
  </si>
  <si>
    <t>ParkerBridwell</t>
  </si>
  <si>
    <t>MattBarnes</t>
  </si>
  <si>
    <t>MilesMikolas</t>
  </si>
  <si>
    <t>ShaneBieber</t>
  </si>
  <si>
    <t>AdamKolarek</t>
  </si>
  <si>
    <t>AlecMills</t>
  </si>
  <si>
    <t>AndrewKittredge</t>
  </si>
  <si>
    <t>DanielHudson</t>
  </si>
  <si>
    <t>FrankieMontas</t>
  </si>
  <si>
    <t>SandyAlcantara</t>
  </si>
  <si>
    <t>TonyGonsolin</t>
  </si>
  <si>
    <t>WilmerFont</t>
  </si>
  <si>
    <t>Shane Bieber</t>
  </si>
  <si>
    <t>Strikeout Leader</t>
  </si>
  <si>
    <t>BrettGardner</t>
  </si>
  <si>
    <t>ChristianVazquez</t>
  </si>
  <si>
    <t>ChristianWalker</t>
  </si>
  <si>
    <t>LeodyTaveras#</t>
  </si>
  <si>
    <t>MaxStassi</t>
  </si>
  <si>
    <t>RyanMcBroom</t>
  </si>
  <si>
    <t>ShogoAkiyama</t>
  </si>
  <si>
    <t>DalierHinojosa</t>
  </si>
  <si>
    <t>DrewVerHagen</t>
  </si>
  <si>
    <t>NickMartinez</t>
  </si>
  <si>
    <t>VidalNuno</t>
  </si>
  <si>
    <t>AlexClaudio</t>
  </si>
  <si>
    <t>CoreyKnebel</t>
  </si>
  <si>
    <t>GenesisCabrera</t>
  </si>
  <si>
    <t>JTBrubaker</t>
  </si>
  <si>
    <t>TannerHouck</t>
  </si>
  <si>
    <t>Mitch Moreland</t>
  </si>
  <si>
    <t>AndyIbanez</t>
  </si>
  <si>
    <t>JonahHeim</t>
  </si>
  <si>
    <t>JorgeSoler</t>
  </si>
  <si>
    <t>LaMonteWade</t>
  </si>
  <si>
    <t>MaxSchrock</t>
  </si>
  <si>
    <t>TravisJankowski</t>
  </si>
  <si>
    <t>WanderFranco</t>
  </si>
  <si>
    <t>ZachMcKinstry</t>
  </si>
  <si>
    <t>CoreyKluber</t>
  </si>
  <si>
    <t>J.P.Feyereisen</t>
  </si>
  <si>
    <t>KeeganThompson</t>
  </si>
  <si>
    <t>MarkMelancon</t>
  </si>
  <si>
    <t>RobertStephenson</t>
  </si>
  <si>
    <t>ToukiToussaint</t>
  </si>
  <si>
    <t>TylerGilbert</t>
  </si>
  <si>
    <t>TylerWells</t>
  </si>
  <si>
    <t>36</t>
  </si>
  <si>
    <t>Quarterfinals</t>
  </si>
  <si>
    <t>Semi-Finals</t>
  </si>
  <si>
    <t>Play In</t>
  </si>
  <si>
    <t>Division Series</t>
  </si>
  <si>
    <t>League Championship Series</t>
  </si>
  <si>
    <t>World Series</t>
  </si>
  <si>
    <t>Def Kitchener 4-3</t>
  </si>
  <si>
    <t>Lost to Richvale 4-3</t>
  </si>
  <si>
    <t>4-3</t>
  </si>
  <si>
    <t>1-0</t>
  </si>
  <si>
    <t>1-1</t>
  </si>
  <si>
    <t>Season Record</t>
  </si>
  <si>
    <t>Def Med. Hat 4-1</t>
  </si>
  <si>
    <t>Def Richvale 4-2</t>
  </si>
  <si>
    <t>Def Buchans 4-3</t>
  </si>
  <si>
    <t>Def Richvale 4-3</t>
  </si>
  <si>
    <t>Lost to Brampton 4-2</t>
  </si>
  <si>
    <t>Def Moncton 4-0</t>
  </si>
  <si>
    <t>Lost to Brampton 4-0</t>
  </si>
  <si>
    <t>Lost to Moncton 4-2</t>
  </si>
  <si>
    <t>Hinkson Creek Mules</t>
  </si>
  <si>
    <t>Playoff Records vs Opponents</t>
  </si>
  <si>
    <t>Games</t>
  </si>
  <si>
    <t>Series</t>
  </si>
  <si>
    <t>Opponent</t>
  </si>
  <si>
    <t>Times Faced</t>
  </si>
  <si>
    <t>Richvale RipSnorters</t>
  </si>
  <si>
    <t>Brampton/Guelph Huskies</t>
  </si>
  <si>
    <t>Medicine Hat/Bonavista Bay Tigers</t>
  </si>
  <si>
    <t>Buchans Miners</t>
  </si>
  <si>
    <t>Moncton Mudhens</t>
  </si>
  <si>
    <t>Kitchener Destroying Angels</t>
  </si>
  <si>
    <t>2-0</t>
  </si>
  <si>
    <t>2-1</t>
  </si>
  <si>
    <t>0-2</t>
  </si>
  <si>
    <t>8-4</t>
  </si>
  <si>
    <t>11-7</t>
  </si>
  <si>
    <t>2-8</t>
  </si>
  <si>
    <t>6-6</t>
  </si>
  <si>
    <t>Andy Nguyen</t>
  </si>
  <si>
    <t>24</t>
  </si>
  <si>
    <t>AlexCall</t>
  </si>
  <si>
    <t>DavidVillar</t>
  </si>
  <si>
    <t>JoeyMeneses</t>
  </si>
  <si>
    <t>LeodyTaveras</t>
  </si>
  <si>
    <t>MattReynolds</t>
  </si>
  <si>
    <t>ThairoEstrada</t>
  </si>
  <si>
    <t>TJFriedl</t>
  </si>
  <si>
    <t>DiegoCastillo</t>
  </si>
  <si>
    <t>HunterHarvey</t>
  </si>
  <si>
    <t>JohnBrebbia</t>
  </si>
  <si>
    <t>NabilCrismatt</t>
  </si>
  <si>
    <t>PennMurfee</t>
  </si>
  <si>
    <t>RoansyContreras</t>
  </si>
  <si>
    <t>Sandy Alcantara</t>
  </si>
  <si>
    <t>GeraldoPerdomo</t>
  </si>
  <si>
    <t>MasatakaYoshida</t>
  </si>
  <si>
    <t>MattMcLain</t>
  </si>
  <si>
    <t>MiguelAmaya</t>
  </si>
  <si>
    <t>MikeFord</t>
  </si>
  <si>
    <t>MikeTauchman</t>
  </si>
  <si>
    <t>GabeSpeier</t>
  </si>
  <si>
    <t>JoeRyan</t>
  </si>
  <si>
    <t>KirbyYates</t>
  </si>
  <si>
    <t>TomCosgrove</t>
  </si>
  <si>
    <t>TommyKahnle</t>
  </si>
  <si>
    <t>43</t>
  </si>
  <si>
    <t>WilyerAbreu</t>
  </si>
  <si>
    <t>JoshBell</t>
  </si>
  <si>
    <t>JJBleday</t>
  </si>
  <si>
    <t>YasmaniGrandal</t>
  </si>
  <si>
    <t>CaseySchmitt</t>
  </si>
  <si>
    <t>VictorScott II</t>
  </si>
  <si>
    <t>TaylorWalls</t>
  </si>
  <si>
    <t>SpencerArrighetti</t>
  </si>
  <si>
    <t>EduardBazardo</t>
  </si>
  <si>
    <t>ErickFedde</t>
  </si>
  <si>
    <t>JakeIrvin</t>
  </si>
  <si>
    <t>KyleLeahy</t>
  </si>
  <si>
    <t>BryanSammons</t>
  </si>
  <si>
    <t>YoshinobuYamamoto</t>
  </si>
  <si>
    <t>Bryan Sammons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</si>
</sst>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i/>
      <u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3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0"/>
      <name val="Calibri"/>
      <family val="2"/>
      <scheme val="minor"/>
    </font>
    <font>
      <sz val="8"/>
      <color indexed="12"/>
      <name val="Calibri"/>
      <family val="2"/>
      <scheme val="minor"/>
    </font>
    <font>
      <b/>
      <i/>
      <u/>
      <sz val="8"/>
      <color rgb="FF0070C0"/>
      <name val="Calibri"/>
      <family val="2"/>
      <scheme val="minor"/>
    </font>
    <font>
      <b/>
      <u/>
      <sz val="8"/>
      <name val="Calibri"/>
      <family val="2"/>
      <scheme val="minor"/>
    </font>
    <font>
      <b/>
      <i/>
      <sz val="12"/>
      <name val="Arial"/>
      <family val="2"/>
    </font>
    <font>
      <i/>
      <sz val="12"/>
      <name val="Arial"/>
      <family val="2"/>
    </font>
    <font>
      <sz val="12"/>
      <color theme="1"/>
      <name val="Calibri"/>
      <family val="2"/>
      <scheme val="minor"/>
    </font>
    <font>
      <b/>
      <u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i/>
      <u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FF"/>
      <name val="Calibri"/>
      <family val="2"/>
      <scheme val="minor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/>
    <xf numFmtId="0" fontId="5" fillId="0" borderId="0" xfId="0" applyFont="1"/>
    <xf numFmtId="49" fontId="5" fillId="0" borderId="0" xfId="0" applyNumberFormat="1" applyFont="1"/>
    <xf numFmtId="0" fontId="6" fillId="0" borderId="0" xfId="0" applyFont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0" fontId="11" fillId="0" borderId="0" xfId="0" applyFont="1" applyAlignment="1">
      <alignment horizontal="left"/>
    </xf>
    <xf numFmtId="16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6" fillId="0" borderId="6" xfId="0" applyFont="1" applyBorder="1" applyAlignment="1">
      <alignment horizontal="left"/>
    </xf>
    <xf numFmtId="164" fontId="6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16" fillId="0" borderId="10" xfId="0" applyFont="1" applyBorder="1" applyAlignment="1">
      <alignment horizontal="left"/>
    </xf>
    <xf numFmtId="0" fontId="16" fillId="0" borderId="11" xfId="0" applyFont="1" applyBorder="1"/>
    <xf numFmtId="0" fontId="16" fillId="0" borderId="12" xfId="0" applyFont="1" applyBorder="1" applyAlignment="1">
      <alignment horizontal="right"/>
    </xf>
    <xf numFmtId="0" fontId="17" fillId="0" borderId="6" xfId="0" applyFont="1" applyBorder="1" applyAlignment="1">
      <alignment horizontal="left"/>
    </xf>
    <xf numFmtId="164" fontId="17" fillId="0" borderId="6" xfId="0" applyNumberFormat="1" applyFont="1" applyBorder="1" applyAlignment="1">
      <alignment horizontal="right"/>
    </xf>
    <xf numFmtId="0" fontId="17" fillId="0" borderId="6" xfId="0" applyFont="1" applyBorder="1" applyAlignment="1">
      <alignment horizontal="right"/>
    </xf>
    <xf numFmtId="0" fontId="16" fillId="0" borderId="1" xfId="0" applyFont="1" applyBorder="1" applyAlignment="1">
      <alignment horizontal="left"/>
    </xf>
    <xf numFmtId="0" fontId="18" fillId="0" borderId="2" xfId="0" applyFont="1" applyBorder="1"/>
    <xf numFmtId="0" fontId="18" fillId="0" borderId="3" xfId="0" applyFont="1" applyBorder="1"/>
    <xf numFmtId="0" fontId="6" fillId="0" borderId="0" xfId="2" applyFont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1" fontId="6" fillId="0" borderId="6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2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2" fontId="6" fillId="0" borderId="6" xfId="0" applyNumberFormat="1" applyFont="1" applyBorder="1" applyAlignment="1">
      <alignment horizontal="center"/>
    </xf>
    <xf numFmtId="0" fontId="12" fillId="0" borderId="13" xfId="0" applyFont="1" applyBorder="1" applyAlignment="1">
      <alignment horizontal="left"/>
    </xf>
    <xf numFmtId="0" fontId="20" fillId="0" borderId="0" xfId="0" applyFont="1"/>
    <xf numFmtId="0" fontId="20" fillId="0" borderId="14" xfId="0" applyFont="1" applyBorder="1"/>
    <xf numFmtId="0" fontId="6" fillId="0" borderId="6" xfId="0" applyFont="1" applyBorder="1" applyAlignment="1">
      <alignment horizontal="right"/>
    </xf>
    <xf numFmtId="165" fontId="6" fillId="0" borderId="6" xfId="0" applyNumberFormat="1" applyFont="1" applyBorder="1" applyAlignment="1">
      <alignment horizontal="right"/>
    </xf>
    <xf numFmtId="0" fontId="12" fillId="0" borderId="4" xfId="0" applyFont="1" applyBorder="1" applyAlignment="1">
      <alignment horizontal="left"/>
    </xf>
    <xf numFmtId="0" fontId="20" fillId="0" borderId="5" xfId="0" applyFont="1" applyBorder="1"/>
    <xf numFmtId="2" fontId="6" fillId="0" borderId="6" xfId="0" applyNumberFormat="1" applyFont="1" applyBorder="1" applyAlignment="1">
      <alignment horizontal="right"/>
    </xf>
    <xf numFmtId="0" fontId="0" fillId="0" borderId="6" xfId="0" applyBorder="1" applyAlignment="1">
      <alignment horizontal="left"/>
    </xf>
    <xf numFmtId="0" fontId="1" fillId="0" borderId="0" xfId="0" applyFont="1" applyAlignment="1">
      <alignment horizontal="left"/>
    </xf>
    <xf numFmtId="164" fontId="6" fillId="0" borderId="7" xfId="0" applyNumberFormat="1" applyFont="1" applyBorder="1" applyAlignment="1">
      <alignment horizontal="center"/>
    </xf>
    <xf numFmtId="0" fontId="6" fillId="2" borderId="6" xfId="0" applyFont="1" applyFill="1" applyBorder="1" applyAlignment="1">
      <alignment horizontal="right"/>
    </xf>
    <xf numFmtId="0" fontId="20" fillId="0" borderId="0" xfId="0" applyFont="1" applyAlignment="1">
      <alignment horizontal="left"/>
    </xf>
    <xf numFmtId="0" fontId="22" fillId="0" borderId="6" xfId="0" applyFont="1" applyBorder="1" applyAlignment="1">
      <alignment horizontal="left"/>
    </xf>
    <xf numFmtId="0" fontId="23" fillId="0" borderId="6" xfId="0" applyFont="1" applyBorder="1" applyAlignment="1">
      <alignment horizontal="left"/>
    </xf>
    <xf numFmtId="49" fontId="24" fillId="0" borderId="6" xfId="0" applyNumberFormat="1" applyFont="1" applyBorder="1" applyAlignment="1">
      <alignment horizontal="center"/>
    </xf>
    <xf numFmtId="0" fontId="9" fillId="0" borderId="15" xfId="0" applyFont="1" applyBorder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center"/>
    </xf>
    <xf numFmtId="164" fontId="0" fillId="0" borderId="6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0" fontId="21" fillId="0" borderId="6" xfId="0" applyFont="1" applyBorder="1" applyAlignment="1">
      <alignment horizontal="center"/>
    </xf>
    <xf numFmtId="0" fontId="25" fillId="0" borderId="6" xfId="0" applyFont="1" applyBorder="1"/>
    <xf numFmtId="164" fontId="25" fillId="0" borderId="6" xfId="0" applyNumberFormat="1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6" xfId="0" applyFont="1" applyBorder="1" applyAlignment="1">
      <alignment horizontal="left"/>
    </xf>
    <xf numFmtId="2" fontId="25" fillId="0" borderId="6" xfId="0" applyNumberFormat="1" applyFont="1" applyBorder="1" applyAlignment="1">
      <alignment horizontal="center"/>
    </xf>
  </cellXfs>
  <cellStyles count="3">
    <cellStyle name="Hyperlink 3" xfId="1" xr:uid="{520E0225-57FC-40E8-936F-42DF91C04432}"/>
    <cellStyle name="Normal" xfId="0" builtinId="0"/>
    <cellStyle name="Normal 2" xfId="2" xr:uid="{D506556C-CA43-4CF5-AE23-4B8A3D92468B}"/>
  </cellStyles>
  <dxfs count="0"/>
  <tableStyles count="0" defaultTableStyle="TableStyleMedium2" defaultPivotStyle="PivotStyleLight16"/>
  <colors>
    <mruColors>
      <color rgb="FF59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30</xdr:row>
      <xdr:rowOff>57150</xdr:rowOff>
    </xdr:from>
    <xdr:to>
      <xdr:col>17</xdr:col>
      <xdr:colOff>104775</xdr:colOff>
      <xdr:row>30</xdr:row>
      <xdr:rowOff>102869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9BFFF835-086C-4400-BFC0-4AE995227A0E}"/>
            </a:ext>
          </a:extLst>
        </xdr:cNvPr>
        <xdr:cNvSpPr/>
      </xdr:nvSpPr>
      <xdr:spPr>
        <a:xfrm>
          <a:off x="8201025" y="5200650"/>
          <a:ext cx="104775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559EA-94C8-488B-8051-95221F0954EF}">
  <dimension ref="A1:A7"/>
  <sheetViews>
    <sheetView workbookViewId="0">
      <selection activeCell="J7" sqref="J7"/>
    </sheetView>
  </sheetViews>
  <sheetFormatPr defaultRowHeight="15" x14ac:dyDescent="0.25"/>
  <sheetData>
    <row r="1" spans="1:1" x14ac:dyDescent="0.25">
      <c r="A1" t="s">
        <v>22</v>
      </c>
    </row>
    <row r="2" spans="1:1" x14ac:dyDescent="0.25">
      <c r="A2" t="s">
        <v>23</v>
      </c>
    </row>
    <row r="3" spans="1:1" x14ac:dyDescent="0.25">
      <c r="A3" t="s">
        <v>24</v>
      </c>
    </row>
    <row r="4" spans="1:1" x14ac:dyDescent="0.25">
      <c r="A4" t="s">
        <v>25</v>
      </c>
    </row>
    <row r="5" spans="1:1" x14ac:dyDescent="0.25">
      <c r="A5" t="s">
        <v>26</v>
      </c>
    </row>
    <row r="6" spans="1:1" x14ac:dyDescent="0.25">
      <c r="A6" t="s">
        <v>27</v>
      </c>
    </row>
    <row r="7" spans="1:1" x14ac:dyDescent="0.25">
      <c r="A7" t="s">
        <v>119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C6798-B0F0-4E67-8432-E764BB736CA3}">
  <dimension ref="A1:W40"/>
  <sheetViews>
    <sheetView tabSelected="1" workbookViewId="0">
      <selection activeCell="D23" sqref="D23"/>
    </sheetView>
  </sheetViews>
  <sheetFormatPr defaultRowHeight="15" x14ac:dyDescent="0.25"/>
  <cols>
    <col min="1" max="1" width="23.5703125" customWidth="1"/>
    <col min="2" max="2" width="15.85546875" bestFit="1" customWidth="1"/>
    <col min="3" max="5" width="5.7109375" customWidth="1"/>
    <col min="6" max="6" width="6.140625" customWidth="1"/>
    <col min="7" max="7" width="7" customWidth="1"/>
    <col min="8" max="8" width="0.42578125" customWidth="1"/>
    <col min="9" max="10" width="6.7109375" customWidth="1"/>
    <col min="11" max="11" width="0.7109375" customWidth="1"/>
    <col min="12" max="13" width="6.7109375" customWidth="1"/>
    <col min="14" max="14" width="0.42578125" customWidth="1"/>
    <col min="15" max="16" width="6.7109375" customWidth="1"/>
    <col min="17" max="17" width="24.140625" bestFit="1" customWidth="1"/>
    <col min="18" max="18" width="11.7109375" bestFit="1" customWidth="1"/>
    <col min="19" max="19" width="12.140625" bestFit="1" customWidth="1"/>
    <col min="20" max="20" width="5.28515625" bestFit="1" customWidth="1"/>
    <col min="21" max="21" width="14.140625" bestFit="1" customWidth="1"/>
    <col min="22" max="22" width="20" bestFit="1" customWidth="1"/>
    <col min="23" max="23" width="21.5703125" customWidth="1"/>
  </cols>
  <sheetData>
    <row r="1" spans="1:23" x14ac:dyDescent="0.25">
      <c r="A1" s="3" t="s">
        <v>542</v>
      </c>
      <c r="B1" s="3"/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23" x14ac:dyDescent="0.25">
      <c r="A2" s="4"/>
      <c r="B2" s="4"/>
      <c r="C2" s="4"/>
      <c r="D2" s="4"/>
      <c r="E2" s="4"/>
      <c r="F2" s="5"/>
      <c r="G2" s="4"/>
      <c r="H2" s="4"/>
      <c r="I2" s="6" t="s">
        <v>30</v>
      </c>
      <c r="J2" s="6"/>
      <c r="K2" s="6"/>
      <c r="L2" s="6" t="s">
        <v>31</v>
      </c>
      <c r="M2" s="6"/>
      <c r="N2" s="4"/>
      <c r="O2" s="6" t="s">
        <v>32</v>
      </c>
      <c r="P2" s="4"/>
      <c r="Q2" s="4"/>
    </row>
    <row r="3" spans="1:23" x14ac:dyDescent="0.25">
      <c r="A3" s="4" t="s">
        <v>33</v>
      </c>
      <c r="B3" s="4"/>
      <c r="C3" s="7" t="s">
        <v>34</v>
      </c>
      <c r="D3" s="7" t="s">
        <v>16</v>
      </c>
      <c r="E3" s="7" t="s">
        <v>17</v>
      </c>
      <c r="F3" s="8" t="s">
        <v>35</v>
      </c>
      <c r="G3" s="7" t="s">
        <v>36</v>
      </c>
      <c r="H3" s="7" t="s">
        <v>37</v>
      </c>
      <c r="I3" s="7" t="s">
        <v>16</v>
      </c>
      <c r="J3" s="7" t="s">
        <v>17</v>
      </c>
      <c r="K3" s="7"/>
      <c r="L3" s="7" t="s">
        <v>16</v>
      </c>
      <c r="M3" s="7" t="s">
        <v>17</v>
      </c>
      <c r="N3" s="7"/>
      <c r="O3" s="7" t="s">
        <v>16</v>
      </c>
      <c r="P3" s="7" t="s">
        <v>17</v>
      </c>
      <c r="Q3" s="9" t="s">
        <v>38</v>
      </c>
      <c r="R3" s="64" t="s">
        <v>522</v>
      </c>
      <c r="S3" s="64" t="s">
        <v>523</v>
      </c>
      <c r="T3" s="64" t="s">
        <v>524</v>
      </c>
      <c r="U3" s="64" t="s">
        <v>525</v>
      </c>
      <c r="V3" s="64" t="s">
        <v>526</v>
      </c>
      <c r="W3" s="64" t="s">
        <v>527</v>
      </c>
    </row>
    <row r="4" spans="1:23" x14ac:dyDescent="0.25">
      <c r="A4" s="10" t="s">
        <v>39</v>
      </c>
      <c r="B4" s="10" t="s">
        <v>40</v>
      </c>
      <c r="C4" s="11">
        <v>2000</v>
      </c>
      <c r="D4" s="12">
        <v>84</v>
      </c>
      <c r="E4" s="12">
        <v>78</v>
      </c>
      <c r="F4" s="13">
        <v>30</v>
      </c>
      <c r="G4" s="12">
        <v>3</v>
      </c>
      <c r="H4" s="12"/>
      <c r="I4" s="12">
        <v>50</v>
      </c>
      <c r="J4" s="12">
        <v>31</v>
      </c>
      <c r="K4" s="12"/>
      <c r="L4" s="12">
        <f t="shared" ref="L4:M10" si="0">SUM(D4-I4)</f>
        <v>34</v>
      </c>
      <c r="M4" s="12">
        <f t="shared" si="0"/>
        <v>47</v>
      </c>
      <c r="N4" s="12"/>
      <c r="O4" s="12">
        <v>8</v>
      </c>
      <c r="P4" s="12">
        <v>3</v>
      </c>
      <c r="Q4" s="14"/>
      <c r="R4" s="29"/>
      <c r="S4" s="16" t="s">
        <v>534</v>
      </c>
      <c r="T4" s="16"/>
      <c r="U4" s="16"/>
      <c r="V4" s="16"/>
      <c r="W4" s="16" t="s">
        <v>535</v>
      </c>
    </row>
    <row r="5" spans="1:23" x14ac:dyDescent="0.25">
      <c r="A5" s="10" t="s">
        <v>39</v>
      </c>
      <c r="B5" s="10" t="s">
        <v>40</v>
      </c>
      <c r="C5" s="11">
        <v>2001</v>
      </c>
      <c r="D5" s="15">
        <v>117</v>
      </c>
      <c r="E5" s="12">
        <v>45</v>
      </c>
      <c r="F5" s="13" t="s">
        <v>41</v>
      </c>
      <c r="G5" s="12">
        <v>1</v>
      </c>
      <c r="H5" s="12"/>
      <c r="I5" s="15">
        <v>60</v>
      </c>
      <c r="J5" s="12">
        <v>16</v>
      </c>
      <c r="K5" s="12"/>
      <c r="L5" s="15">
        <f t="shared" si="0"/>
        <v>57</v>
      </c>
      <c r="M5" s="12">
        <f t="shared" si="0"/>
        <v>29</v>
      </c>
      <c r="N5" s="12"/>
      <c r="O5" s="12">
        <v>10</v>
      </c>
      <c r="P5" s="12">
        <v>9</v>
      </c>
      <c r="Q5" s="16"/>
      <c r="R5" s="29" t="s">
        <v>536</v>
      </c>
      <c r="S5" s="16" t="s">
        <v>537</v>
      </c>
      <c r="T5" s="16"/>
      <c r="U5" s="16"/>
      <c r="V5" s="16"/>
      <c r="W5" s="16" t="s">
        <v>538</v>
      </c>
    </row>
    <row r="6" spans="1:23" x14ac:dyDescent="0.25">
      <c r="A6" s="10" t="s">
        <v>29</v>
      </c>
      <c r="B6" s="10" t="s">
        <v>42</v>
      </c>
      <c r="C6" s="11">
        <v>2002</v>
      </c>
      <c r="D6" s="12">
        <v>92</v>
      </c>
      <c r="E6" s="12">
        <v>70</v>
      </c>
      <c r="F6" s="13" t="s">
        <v>41</v>
      </c>
      <c r="G6" s="12">
        <v>1</v>
      </c>
      <c r="H6" s="12"/>
      <c r="I6" s="12">
        <v>49</v>
      </c>
      <c r="J6" s="12">
        <v>32</v>
      </c>
      <c r="K6" s="12"/>
      <c r="L6" s="12">
        <f t="shared" si="0"/>
        <v>43</v>
      </c>
      <c r="M6" s="12">
        <f t="shared" si="0"/>
        <v>38</v>
      </c>
      <c r="N6" s="12" t="s">
        <v>28</v>
      </c>
      <c r="O6" s="12">
        <v>3</v>
      </c>
      <c r="P6" s="12">
        <v>4</v>
      </c>
      <c r="Q6" s="16"/>
      <c r="R6" s="17"/>
      <c r="S6" s="16"/>
      <c r="T6" s="16"/>
      <c r="U6" s="16" t="s">
        <v>529</v>
      </c>
      <c r="V6" s="16"/>
      <c r="W6" s="16"/>
    </row>
    <row r="7" spans="1:23" x14ac:dyDescent="0.25">
      <c r="A7" s="10" t="s">
        <v>29</v>
      </c>
      <c r="B7" s="10" t="s">
        <v>42</v>
      </c>
      <c r="C7" s="11">
        <v>2003</v>
      </c>
      <c r="D7" s="12">
        <v>91</v>
      </c>
      <c r="E7" s="12">
        <v>71</v>
      </c>
      <c r="F7" s="13" t="s">
        <v>41</v>
      </c>
      <c r="G7" s="12">
        <v>2</v>
      </c>
      <c r="H7" s="12"/>
      <c r="I7" s="12">
        <v>46</v>
      </c>
      <c r="J7" s="12">
        <v>35</v>
      </c>
      <c r="K7" s="12"/>
      <c r="L7" s="12">
        <f t="shared" si="0"/>
        <v>45</v>
      </c>
      <c r="M7" s="12">
        <f t="shared" si="0"/>
        <v>36</v>
      </c>
      <c r="N7" s="12"/>
      <c r="O7" s="12">
        <v>6</v>
      </c>
      <c r="P7" s="12">
        <v>5</v>
      </c>
      <c r="Q7" s="16"/>
      <c r="R7" s="29"/>
      <c r="S7" s="16"/>
      <c r="T7" s="16"/>
      <c r="U7" s="16" t="s">
        <v>539</v>
      </c>
      <c r="V7" s="16" t="s">
        <v>540</v>
      </c>
      <c r="W7" s="16"/>
    </row>
    <row r="8" spans="1:23" x14ac:dyDescent="0.25">
      <c r="A8" s="10" t="s">
        <v>29</v>
      </c>
      <c r="B8" s="10" t="s">
        <v>42</v>
      </c>
      <c r="C8" s="11">
        <v>2004</v>
      </c>
      <c r="D8" s="12">
        <v>69</v>
      </c>
      <c r="E8" s="12">
        <v>93</v>
      </c>
      <c r="F8" s="13" t="s">
        <v>43</v>
      </c>
      <c r="G8" s="12">
        <v>4</v>
      </c>
      <c r="H8" s="12"/>
      <c r="I8" s="12">
        <v>34</v>
      </c>
      <c r="J8" s="12">
        <v>47</v>
      </c>
      <c r="K8" s="12"/>
      <c r="L8" s="12">
        <f t="shared" si="0"/>
        <v>35</v>
      </c>
      <c r="M8" s="12">
        <f t="shared" si="0"/>
        <v>46</v>
      </c>
      <c r="N8" s="12"/>
      <c r="O8" s="12">
        <v>0</v>
      </c>
      <c r="P8" s="12">
        <v>0</v>
      </c>
      <c r="Q8" s="17" t="s">
        <v>44</v>
      </c>
      <c r="R8" s="29"/>
      <c r="S8" s="16"/>
      <c r="T8" s="16"/>
      <c r="U8" s="16"/>
      <c r="V8" s="16"/>
      <c r="W8" s="16"/>
    </row>
    <row r="9" spans="1:23" x14ac:dyDescent="0.25">
      <c r="A9" s="10" t="s">
        <v>29</v>
      </c>
      <c r="B9" s="10" t="s">
        <v>42</v>
      </c>
      <c r="C9" s="11">
        <v>2005</v>
      </c>
      <c r="D9" s="12">
        <v>59</v>
      </c>
      <c r="E9" s="12">
        <v>103</v>
      </c>
      <c r="F9" s="13" t="s">
        <v>45</v>
      </c>
      <c r="G9" s="12">
        <v>5</v>
      </c>
      <c r="H9" s="12"/>
      <c r="I9" s="12">
        <v>31</v>
      </c>
      <c r="J9" s="12">
        <v>50</v>
      </c>
      <c r="K9" s="18"/>
      <c r="L9" s="12">
        <f t="shared" si="0"/>
        <v>28</v>
      </c>
      <c r="M9" s="12">
        <f t="shared" si="0"/>
        <v>53</v>
      </c>
      <c r="N9" s="18"/>
      <c r="O9" s="18">
        <v>0</v>
      </c>
      <c r="P9" s="18">
        <v>0</v>
      </c>
      <c r="Q9" s="17" t="s">
        <v>44</v>
      </c>
      <c r="R9" s="17"/>
      <c r="S9" s="16"/>
      <c r="T9" s="16"/>
      <c r="U9" s="16"/>
      <c r="V9" s="16"/>
      <c r="W9" s="16"/>
    </row>
    <row r="10" spans="1:23" x14ac:dyDescent="0.25">
      <c r="A10" s="10" t="s">
        <v>29</v>
      </c>
      <c r="B10" s="10" t="s">
        <v>42</v>
      </c>
      <c r="C10" s="11">
        <v>2006</v>
      </c>
      <c r="D10" s="12">
        <v>53</v>
      </c>
      <c r="E10" s="12">
        <v>109</v>
      </c>
      <c r="F10" s="13" t="s">
        <v>46</v>
      </c>
      <c r="G10" s="12">
        <v>4</v>
      </c>
      <c r="H10" s="12"/>
      <c r="I10" s="12">
        <v>32</v>
      </c>
      <c r="J10" s="12">
        <v>49</v>
      </c>
      <c r="K10" s="19"/>
      <c r="L10" s="12">
        <f t="shared" si="0"/>
        <v>21</v>
      </c>
      <c r="M10" s="12">
        <f t="shared" si="0"/>
        <v>60</v>
      </c>
      <c r="N10" s="19"/>
      <c r="O10" s="18">
        <v>0</v>
      </c>
      <c r="P10" s="18">
        <v>0</v>
      </c>
      <c r="Q10" s="17" t="s">
        <v>44</v>
      </c>
      <c r="R10" s="29"/>
      <c r="S10" s="16"/>
      <c r="T10" s="16"/>
      <c r="U10" s="16"/>
      <c r="V10" s="16"/>
      <c r="W10" s="16"/>
    </row>
    <row r="11" spans="1:23" x14ac:dyDescent="0.25">
      <c r="A11" s="10" t="s">
        <v>29</v>
      </c>
      <c r="B11" s="10" t="s">
        <v>42</v>
      </c>
      <c r="C11" s="11">
        <v>2007</v>
      </c>
      <c r="D11" s="12">
        <v>65</v>
      </c>
      <c r="E11" s="12">
        <v>97</v>
      </c>
      <c r="F11" s="13" t="s">
        <v>47</v>
      </c>
      <c r="G11" s="12">
        <v>4</v>
      </c>
      <c r="H11" s="12"/>
      <c r="I11" s="12">
        <v>31</v>
      </c>
      <c r="J11" s="12">
        <v>50</v>
      </c>
      <c r="K11" s="19"/>
      <c r="L11" s="12">
        <v>34</v>
      </c>
      <c r="M11" s="12">
        <v>47</v>
      </c>
      <c r="N11" s="19"/>
      <c r="O11" s="18">
        <v>0</v>
      </c>
      <c r="P11" s="18">
        <v>0</v>
      </c>
      <c r="Q11" s="17" t="s">
        <v>44</v>
      </c>
      <c r="R11" s="65"/>
      <c r="S11" s="16"/>
      <c r="T11" s="16"/>
      <c r="U11" s="16"/>
      <c r="V11" s="16"/>
      <c r="W11" s="16"/>
    </row>
    <row r="12" spans="1:23" x14ac:dyDescent="0.25">
      <c r="A12" s="10" t="s">
        <v>29</v>
      </c>
      <c r="B12" s="10" t="s">
        <v>42</v>
      </c>
      <c r="C12" s="11">
        <v>2008</v>
      </c>
      <c r="D12" s="12">
        <v>75</v>
      </c>
      <c r="E12" s="12">
        <v>87</v>
      </c>
      <c r="F12" s="13" t="s">
        <v>48</v>
      </c>
      <c r="G12" s="12">
        <v>2</v>
      </c>
      <c r="H12" s="12"/>
      <c r="I12" s="12">
        <v>39</v>
      </c>
      <c r="J12" s="12">
        <v>42</v>
      </c>
      <c r="K12" s="19"/>
      <c r="L12" s="12">
        <v>36</v>
      </c>
      <c r="M12" s="12">
        <v>45</v>
      </c>
      <c r="N12" s="19"/>
      <c r="O12" s="18">
        <v>0</v>
      </c>
      <c r="P12" s="18">
        <v>0</v>
      </c>
      <c r="Q12" s="17" t="s">
        <v>44</v>
      </c>
      <c r="R12" s="17"/>
      <c r="S12" s="16"/>
      <c r="T12" s="16"/>
      <c r="U12" s="16"/>
      <c r="V12" s="16"/>
      <c r="W12" s="16"/>
    </row>
    <row r="13" spans="1:23" x14ac:dyDescent="0.25">
      <c r="A13" s="10" t="s">
        <v>29</v>
      </c>
      <c r="B13" s="10" t="s">
        <v>42</v>
      </c>
      <c r="C13" s="11">
        <v>2009</v>
      </c>
      <c r="D13" s="12">
        <v>82</v>
      </c>
      <c r="E13" s="12">
        <v>80</v>
      </c>
      <c r="F13" s="13" t="s">
        <v>49</v>
      </c>
      <c r="G13" s="12">
        <v>2</v>
      </c>
      <c r="H13" s="12"/>
      <c r="I13" s="12">
        <v>40</v>
      </c>
      <c r="J13" s="12">
        <v>41</v>
      </c>
      <c r="K13" s="19"/>
      <c r="L13" s="12">
        <v>42</v>
      </c>
      <c r="M13" s="12">
        <v>39</v>
      </c>
      <c r="N13" s="19"/>
      <c r="O13" s="18">
        <v>0</v>
      </c>
      <c r="P13" s="18">
        <v>0</v>
      </c>
      <c r="Q13" s="17" t="s">
        <v>44</v>
      </c>
      <c r="R13" s="65"/>
      <c r="S13" s="16"/>
      <c r="T13" s="16"/>
      <c r="U13" s="16"/>
      <c r="V13" s="16"/>
      <c r="W13" s="16"/>
    </row>
    <row r="14" spans="1:23" x14ac:dyDescent="0.25">
      <c r="A14" s="10" t="s">
        <v>29</v>
      </c>
      <c r="B14" s="10" t="s">
        <v>42</v>
      </c>
      <c r="C14" s="11">
        <v>2010</v>
      </c>
      <c r="D14" s="12">
        <v>78</v>
      </c>
      <c r="E14" s="12">
        <v>84</v>
      </c>
      <c r="F14" s="13" t="s">
        <v>43</v>
      </c>
      <c r="G14" s="12">
        <v>4</v>
      </c>
      <c r="H14" s="12"/>
      <c r="I14" s="12">
        <v>42</v>
      </c>
      <c r="J14" s="12">
        <v>39</v>
      </c>
      <c r="K14" s="19"/>
      <c r="L14" s="12">
        <v>36</v>
      </c>
      <c r="M14" s="12">
        <v>45</v>
      </c>
      <c r="N14" s="19"/>
      <c r="O14" s="18">
        <v>0</v>
      </c>
      <c r="P14" s="18">
        <v>0</v>
      </c>
      <c r="Q14" s="17" t="s">
        <v>44</v>
      </c>
      <c r="R14" s="14"/>
      <c r="S14" s="16"/>
      <c r="T14" s="16"/>
      <c r="U14" s="16"/>
      <c r="V14" s="16"/>
      <c r="W14" s="16"/>
    </row>
    <row r="15" spans="1:23" x14ac:dyDescent="0.25">
      <c r="A15" s="10" t="s">
        <v>29</v>
      </c>
      <c r="B15" s="10" t="s">
        <v>42</v>
      </c>
      <c r="C15" s="11">
        <v>2011</v>
      </c>
      <c r="D15" s="12">
        <v>67</v>
      </c>
      <c r="E15" s="12">
        <v>95</v>
      </c>
      <c r="F15" s="13" t="s">
        <v>50</v>
      </c>
      <c r="G15" s="12">
        <v>3</v>
      </c>
      <c r="H15" s="12"/>
      <c r="I15" s="12">
        <v>43</v>
      </c>
      <c r="J15" s="12">
        <v>38</v>
      </c>
      <c r="K15" s="19"/>
      <c r="L15" s="12">
        <v>24</v>
      </c>
      <c r="M15" s="12">
        <v>57</v>
      </c>
      <c r="N15" s="19"/>
      <c r="O15" s="18">
        <v>0</v>
      </c>
      <c r="P15" s="18">
        <v>0</v>
      </c>
      <c r="Q15" s="17" t="s">
        <v>44</v>
      </c>
      <c r="R15" s="29"/>
      <c r="S15" s="16"/>
      <c r="T15" s="16"/>
      <c r="U15" s="16"/>
      <c r="V15" s="16"/>
      <c r="W15" s="16"/>
    </row>
    <row r="16" spans="1:23" x14ac:dyDescent="0.25">
      <c r="A16" s="10" t="s">
        <v>29</v>
      </c>
      <c r="B16" s="10" t="s">
        <v>42</v>
      </c>
      <c r="C16" s="11">
        <v>2012</v>
      </c>
      <c r="D16" s="12">
        <v>56</v>
      </c>
      <c r="E16" s="12">
        <v>106</v>
      </c>
      <c r="F16" s="13" t="s">
        <v>51</v>
      </c>
      <c r="G16" s="12">
        <v>4</v>
      </c>
      <c r="H16" s="12"/>
      <c r="I16" s="12">
        <v>32</v>
      </c>
      <c r="J16" s="12">
        <v>49</v>
      </c>
      <c r="K16" s="19"/>
      <c r="L16" s="12">
        <v>24</v>
      </c>
      <c r="M16" s="12">
        <v>57</v>
      </c>
      <c r="N16" s="19"/>
      <c r="O16" s="18">
        <v>0</v>
      </c>
      <c r="P16" s="18">
        <v>0</v>
      </c>
      <c r="Q16" s="17" t="s">
        <v>44</v>
      </c>
      <c r="R16" s="29"/>
      <c r="S16" s="16"/>
      <c r="T16" s="16"/>
      <c r="U16" s="16"/>
      <c r="V16" s="16"/>
      <c r="W16" s="16"/>
    </row>
    <row r="17" spans="1:23" x14ac:dyDescent="0.25">
      <c r="A17" s="10" t="s">
        <v>29</v>
      </c>
      <c r="B17" s="10" t="s">
        <v>42</v>
      </c>
      <c r="C17" s="11">
        <v>2013</v>
      </c>
      <c r="D17" s="12">
        <v>74</v>
      </c>
      <c r="E17" s="12">
        <v>88</v>
      </c>
      <c r="F17" s="13" t="s">
        <v>47</v>
      </c>
      <c r="G17" s="12">
        <v>3</v>
      </c>
      <c r="H17" s="12"/>
      <c r="I17" s="12">
        <v>33</v>
      </c>
      <c r="J17" s="12">
        <v>48</v>
      </c>
      <c r="K17" s="19"/>
      <c r="L17" s="12">
        <v>41</v>
      </c>
      <c r="M17" s="12">
        <v>40</v>
      </c>
      <c r="N17" s="19"/>
      <c r="O17" s="18">
        <v>0</v>
      </c>
      <c r="P17" s="18">
        <v>0</v>
      </c>
      <c r="Q17" s="17" t="s">
        <v>44</v>
      </c>
      <c r="R17" s="29"/>
      <c r="S17" s="16"/>
      <c r="T17" s="16"/>
      <c r="U17" s="16"/>
      <c r="V17" s="16"/>
      <c r="W17" s="16"/>
    </row>
    <row r="18" spans="1:23" x14ac:dyDescent="0.25">
      <c r="A18" s="10" t="s">
        <v>29</v>
      </c>
      <c r="B18" s="10" t="s">
        <v>42</v>
      </c>
      <c r="C18" s="11">
        <v>2014</v>
      </c>
      <c r="D18" s="12">
        <v>61</v>
      </c>
      <c r="E18" s="12">
        <v>101</v>
      </c>
      <c r="F18" s="13" t="s">
        <v>52</v>
      </c>
      <c r="G18" s="12">
        <v>4</v>
      </c>
      <c r="H18" s="12"/>
      <c r="I18" s="12">
        <v>28</v>
      </c>
      <c r="J18" s="12">
        <v>53</v>
      </c>
      <c r="K18" s="19"/>
      <c r="L18" s="12">
        <v>33</v>
      </c>
      <c r="M18" s="12">
        <v>48</v>
      </c>
      <c r="N18" s="19"/>
      <c r="O18" s="18">
        <v>0</v>
      </c>
      <c r="P18" s="18">
        <v>0</v>
      </c>
      <c r="Q18" s="17" t="s">
        <v>44</v>
      </c>
      <c r="R18" s="29"/>
      <c r="S18" s="16"/>
      <c r="T18" s="16"/>
      <c r="U18" s="16"/>
      <c r="V18" s="16"/>
      <c r="W18" s="16"/>
    </row>
    <row r="19" spans="1:23" x14ac:dyDescent="0.25">
      <c r="A19" s="10" t="s">
        <v>29</v>
      </c>
      <c r="B19" s="10" t="s">
        <v>42</v>
      </c>
      <c r="C19" s="11">
        <v>2015</v>
      </c>
      <c r="D19" s="12">
        <v>72</v>
      </c>
      <c r="E19" s="12">
        <v>90</v>
      </c>
      <c r="F19" s="13" t="s">
        <v>49</v>
      </c>
      <c r="G19" s="12">
        <v>4</v>
      </c>
      <c r="H19" s="12"/>
      <c r="I19" s="12">
        <v>39</v>
      </c>
      <c r="J19" s="12">
        <v>42</v>
      </c>
      <c r="K19" s="19"/>
      <c r="L19" s="12">
        <v>33</v>
      </c>
      <c r="M19" s="12">
        <v>48</v>
      </c>
      <c r="N19" s="19"/>
      <c r="O19" s="18">
        <v>0</v>
      </c>
      <c r="P19" s="18">
        <v>0</v>
      </c>
      <c r="Q19" s="17" t="s">
        <v>44</v>
      </c>
      <c r="R19" s="66"/>
      <c r="S19" s="16"/>
      <c r="T19" s="16"/>
      <c r="U19" s="16"/>
      <c r="V19" s="16"/>
      <c r="W19" s="16"/>
    </row>
    <row r="20" spans="1:23" x14ac:dyDescent="0.25">
      <c r="A20" s="10" t="s">
        <v>29</v>
      </c>
      <c r="B20" s="10" t="s">
        <v>42</v>
      </c>
      <c r="C20" s="11">
        <v>2016</v>
      </c>
      <c r="D20" s="12">
        <v>47</v>
      </c>
      <c r="E20" s="12">
        <v>115</v>
      </c>
      <c r="F20" s="13" t="s">
        <v>53</v>
      </c>
      <c r="G20" s="12">
        <v>5</v>
      </c>
      <c r="H20" s="12"/>
      <c r="I20" s="12">
        <v>28</v>
      </c>
      <c r="J20" s="12">
        <v>53</v>
      </c>
      <c r="K20" s="19"/>
      <c r="L20" s="12">
        <v>19</v>
      </c>
      <c r="M20" s="12">
        <v>62</v>
      </c>
      <c r="N20" s="19"/>
      <c r="O20" s="18">
        <v>0</v>
      </c>
      <c r="P20" s="18">
        <v>0</v>
      </c>
      <c r="Q20" s="17" t="s">
        <v>44</v>
      </c>
      <c r="R20" s="66"/>
      <c r="S20" s="16"/>
      <c r="T20" s="16"/>
      <c r="U20" s="16"/>
      <c r="V20" s="16"/>
      <c r="W20" s="16"/>
    </row>
    <row r="21" spans="1:23" x14ac:dyDescent="0.25">
      <c r="A21" s="10" t="s">
        <v>29</v>
      </c>
      <c r="B21" s="10" t="s">
        <v>42</v>
      </c>
      <c r="C21" s="11">
        <v>2017</v>
      </c>
      <c r="D21" s="12">
        <v>89</v>
      </c>
      <c r="E21" s="12">
        <v>73</v>
      </c>
      <c r="F21" s="13" t="s">
        <v>54</v>
      </c>
      <c r="G21" s="12">
        <v>2</v>
      </c>
      <c r="H21" s="12"/>
      <c r="I21" s="12">
        <v>49</v>
      </c>
      <c r="J21" s="12">
        <v>32</v>
      </c>
      <c r="K21" s="19"/>
      <c r="L21" s="12">
        <v>40</v>
      </c>
      <c r="M21" s="12">
        <v>41</v>
      </c>
      <c r="N21" s="19"/>
      <c r="O21" s="18">
        <v>6</v>
      </c>
      <c r="P21" s="18">
        <v>7</v>
      </c>
      <c r="Q21" s="16"/>
      <c r="R21" s="16"/>
      <c r="S21" s="16"/>
      <c r="T21" s="16"/>
      <c r="U21" s="16" t="s">
        <v>528</v>
      </c>
      <c r="V21" s="16" t="s">
        <v>541</v>
      </c>
      <c r="W21" s="16"/>
    </row>
    <row r="22" spans="1:23" x14ac:dyDescent="0.25">
      <c r="A22" s="10" t="s">
        <v>29</v>
      </c>
      <c r="B22" s="10" t="s">
        <v>42</v>
      </c>
      <c r="C22" s="11">
        <v>2018</v>
      </c>
      <c r="D22" s="12">
        <v>68</v>
      </c>
      <c r="E22" s="12">
        <v>94</v>
      </c>
      <c r="F22" s="13" t="s">
        <v>50</v>
      </c>
      <c r="G22" s="12">
        <v>3</v>
      </c>
      <c r="H22" s="12"/>
      <c r="I22" s="12">
        <v>33</v>
      </c>
      <c r="J22" s="12">
        <v>48</v>
      </c>
      <c r="K22" s="19"/>
      <c r="L22" s="12">
        <v>35</v>
      </c>
      <c r="M22" s="12">
        <v>46</v>
      </c>
      <c r="N22" s="19"/>
      <c r="O22" s="18">
        <v>0</v>
      </c>
      <c r="P22" s="18">
        <v>0</v>
      </c>
      <c r="Q22" s="17" t="s">
        <v>44</v>
      </c>
      <c r="R22" s="66"/>
      <c r="S22" s="16"/>
      <c r="T22" s="16"/>
      <c r="U22" s="16"/>
      <c r="V22" s="16"/>
      <c r="W22" s="16"/>
    </row>
    <row r="23" spans="1:23" x14ac:dyDescent="0.25">
      <c r="A23" s="10" t="s">
        <v>29</v>
      </c>
      <c r="B23" s="10" t="s">
        <v>42</v>
      </c>
      <c r="C23" s="11">
        <v>2019</v>
      </c>
      <c r="D23" s="12">
        <v>72</v>
      </c>
      <c r="E23" s="12">
        <v>90</v>
      </c>
      <c r="F23" s="13" t="s">
        <v>48</v>
      </c>
      <c r="G23" s="12">
        <v>3</v>
      </c>
      <c r="H23" s="12"/>
      <c r="I23" s="12">
        <v>36</v>
      </c>
      <c r="J23" s="12">
        <v>45</v>
      </c>
      <c r="K23" s="19"/>
      <c r="L23" s="12">
        <v>36</v>
      </c>
      <c r="M23" s="12">
        <v>45</v>
      </c>
      <c r="N23" s="19"/>
      <c r="O23" s="18">
        <v>0</v>
      </c>
      <c r="P23" s="18">
        <v>0</v>
      </c>
      <c r="Q23" s="17" t="s">
        <v>44</v>
      </c>
      <c r="R23" s="66"/>
      <c r="S23" s="16"/>
      <c r="T23" s="16"/>
      <c r="U23" s="16"/>
      <c r="V23" s="16"/>
      <c r="W23" s="16"/>
    </row>
    <row r="24" spans="1:23" x14ac:dyDescent="0.25">
      <c r="A24" s="10" t="s">
        <v>55</v>
      </c>
      <c r="B24" s="10" t="s">
        <v>19</v>
      </c>
      <c r="C24" s="11">
        <v>2020</v>
      </c>
      <c r="D24" s="12">
        <v>81</v>
      </c>
      <c r="E24" s="12">
        <v>81</v>
      </c>
      <c r="F24" s="13" t="s">
        <v>49</v>
      </c>
      <c r="G24" s="12">
        <v>3</v>
      </c>
      <c r="H24" s="12"/>
      <c r="I24" s="12">
        <v>42</v>
      </c>
      <c r="J24" s="12">
        <v>39</v>
      </c>
      <c r="K24" s="19"/>
      <c r="L24" s="12">
        <v>39</v>
      </c>
      <c r="M24" s="12">
        <v>42</v>
      </c>
      <c r="N24" s="19"/>
      <c r="O24" s="18">
        <v>0</v>
      </c>
      <c r="P24" s="18">
        <v>0</v>
      </c>
      <c r="Q24" s="17" t="s">
        <v>44</v>
      </c>
      <c r="R24" s="29"/>
      <c r="S24" s="16"/>
      <c r="T24" s="16"/>
      <c r="U24" s="16"/>
      <c r="V24" s="16"/>
      <c r="W24" s="16"/>
    </row>
    <row r="25" spans="1:23" x14ac:dyDescent="0.25">
      <c r="A25" s="10" t="s">
        <v>55</v>
      </c>
      <c r="B25" s="10" t="s">
        <v>19</v>
      </c>
      <c r="C25" s="11">
        <v>2021</v>
      </c>
      <c r="D25" s="12">
        <v>77</v>
      </c>
      <c r="E25" s="12">
        <v>85</v>
      </c>
      <c r="F25" s="13" t="s">
        <v>146</v>
      </c>
      <c r="G25" s="12">
        <v>4</v>
      </c>
      <c r="H25" s="12"/>
      <c r="I25" s="12">
        <v>39</v>
      </c>
      <c r="J25" s="12">
        <v>42</v>
      </c>
      <c r="K25" s="19"/>
      <c r="L25" s="12">
        <v>38</v>
      </c>
      <c r="M25" s="12">
        <v>43</v>
      </c>
      <c r="N25" s="19"/>
      <c r="O25" s="18">
        <v>0</v>
      </c>
      <c r="P25" s="18">
        <v>0</v>
      </c>
      <c r="Q25" s="17" t="s">
        <v>44</v>
      </c>
      <c r="R25" s="29"/>
      <c r="S25" s="16"/>
      <c r="T25" s="16"/>
      <c r="U25" s="16"/>
      <c r="V25" s="16"/>
      <c r="W25" s="16"/>
    </row>
    <row r="26" spans="1:23" x14ac:dyDescent="0.25">
      <c r="A26" s="10" t="s">
        <v>55</v>
      </c>
      <c r="B26" s="10" t="s">
        <v>19</v>
      </c>
      <c r="C26" s="11">
        <v>2022</v>
      </c>
      <c r="D26" s="12">
        <v>66</v>
      </c>
      <c r="E26" s="12">
        <v>96</v>
      </c>
      <c r="F26" s="13" t="s">
        <v>521</v>
      </c>
      <c r="G26" s="12">
        <v>4</v>
      </c>
      <c r="H26" s="12"/>
      <c r="I26" s="12">
        <v>37</v>
      </c>
      <c r="J26" s="12">
        <v>44</v>
      </c>
      <c r="K26" s="19"/>
      <c r="L26" s="12">
        <v>29</v>
      </c>
      <c r="M26" s="12">
        <v>52</v>
      </c>
      <c r="N26" s="19"/>
      <c r="O26" s="18">
        <v>0</v>
      </c>
      <c r="P26" s="18">
        <v>0</v>
      </c>
      <c r="Q26" s="17" t="s">
        <v>44</v>
      </c>
      <c r="R26" s="16"/>
      <c r="S26" s="16"/>
      <c r="T26" s="16"/>
      <c r="U26" s="16"/>
      <c r="V26" s="16"/>
      <c r="W26" s="16"/>
    </row>
    <row r="27" spans="1:23" x14ac:dyDescent="0.25">
      <c r="A27" s="10" t="s">
        <v>55</v>
      </c>
      <c r="B27" s="10" t="s">
        <v>561</v>
      </c>
      <c r="C27" s="11">
        <v>2023</v>
      </c>
      <c r="D27" s="12">
        <v>78</v>
      </c>
      <c r="E27" s="12">
        <v>84</v>
      </c>
      <c r="F27" s="13" t="s">
        <v>562</v>
      </c>
      <c r="G27" s="12">
        <v>3</v>
      </c>
      <c r="H27" s="12"/>
      <c r="I27" s="12">
        <v>39</v>
      </c>
      <c r="J27" s="12">
        <v>42</v>
      </c>
      <c r="K27" s="19"/>
      <c r="L27" s="12">
        <v>39</v>
      </c>
      <c r="M27" s="12">
        <v>42</v>
      </c>
      <c r="N27" s="19"/>
      <c r="O27" s="18">
        <v>0</v>
      </c>
      <c r="P27" s="18">
        <v>0</v>
      </c>
      <c r="Q27" s="17" t="s">
        <v>44</v>
      </c>
      <c r="R27" s="16"/>
      <c r="S27" s="16"/>
      <c r="T27" s="16"/>
      <c r="U27" s="16"/>
      <c r="V27" s="16"/>
      <c r="W27" s="16"/>
    </row>
    <row r="28" spans="1:23" x14ac:dyDescent="0.25">
      <c r="A28" s="10" t="s">
        <v>55</v>
      </c>
      <c r="B28" s="10" t="s">
        <v>561</v>
      </c>
      <c r="C28" s="11">
        <v>2024</v>
      </c>
      <c r="D28" s="12">
        <v>73</v>
      </c>
      <c r="E28" s="12">
        <v>89</v>
      </c>
      <c r="F28" s="13" t="s">
        <v>47</v>
      </c>
      <c r="G28" s="12">
        <v>3</v>
      </c>
      <c r="H28" s="12"/>
      <c r="I28" s="12">
        <v>41</v>
      </c>
      <c r="J28" s="12">
        <v>40</v>
      </c>
      <c r="K28" s="19"/>
      <c r="L28" s="12">
        <v>32</v>
      </c>
      <c r="M28" s="12">
        <v>49</v>
      </c>
      <c r="N28" s="19"/>
      <c r="O28" s="18">
        <v>0</v>
      </c>
      <c r="P28" s="18">
        <v>0</v>
      </c>
      <c r="Q28" s="17" t="s">
        <v>44</v>
      </c>
      <c r="R28" s="16"/>
      <c r="S28" s="16"/>
      <c r="T28" s="16"/>
      <c r="U28" s="16"/>
      <c r="V28" s="16"/>
      <c r="W28" s="16"/>
    </row>
    <row r="29" spans="1:23" x14ac:dyDescent="0.25">
      <c r="A29" s="10" t="s">
        <v>55</v>
      </c>
      <c r="B29" s="10" t="s">
        <v>561</v>
      </c>
      <c r="C29" s="11">
        <v>2025</v>
      </c>
      <c r="D29" s="12">
        <v>63</v>
      </c>
      <c r="E29" s="12">
        <v>99</v>
      </c>
      <c r="F29" s="13" t="s">
        <v>588</v>
      </c>
      <c r="G29" s="12">
        <v>5</v>
      </c>
      <c r="H29" s="12"/>
      <c r="I29" s="12">
        <v>33</v>
      </c>
      <c r="J29" s="12">
        <v>48</v>
      </c>
      <c r="K29" s="19"/>
      <c r="L29" s="12">
        <v>30</v>
      </c>
      <c r="M29" s="12">
        <v>51</v>
      </c>
      <c r="N29" s="19"/>
      <c r="O29" s="18">
        <v>0</v>
      </c>
      <c r="P29" s="18">
        <v>0</v>
      </c>
      <c r="Q29" s="17" t="s">
        <v>44</v>
      </c>
      <c r="R29" s="16"/>
      <c r="S29" s="16"/>
      <c r="T29" s="16"/>
      <c r="U29" s="16"/>
      <c r="V29" s="16"/>
      <c r="W29" s="16"/>
    </row>
    <row r="30" spans="1:23" x14ac:dyDescent="0.25">
      <c r="A30" s="20" t="s">
        <v>56</v>
      </c>
      <c r="B30" s="20" t="s">
        <v>28</v>
      </c>
      <c r="C30" s="21"/>
      <c r="D30" s="21">
        <f>SUM(D4:D29)</f>
        <v>1909</v>
      </c>
      <c r="E30" s="21">
        <f>SUM(E4:E29)</f>
        <v>2303</v>
      </c>
      <c r="F30" s="21" t="s">
        <v>28</v>
      </c>
      <c r="G30" s="21" t="s">
        <v>28</v>
      </c>
      <c r="H30" s="21">
        <f>SUM(H4:H12)</f>
        <v>0</v>
      </c>
      <c r="I30" s="21">
        <f>SUM(I4:I29)</f>
        <v>1006</v>
      </c>
      <c r="J30" s="21">
        <f>SUM(J4:J29)</f>
        <v>1095</v>
      </c>
      <c r="K30" s="21">
        <f>SUM(H30:J30)</f>
        <v>2101</v>
      </c>
      <c r="L30" s="21">
        <f>SUM(L4:L29)</f>
        <v>903</v>
      </c>
      <c r="M30" s="21">
        <f>SUM(M4:M29)</f>
        <v>1208</v>
      </c>
      <c r="N30" s="21">
        <f>SUM(L30:M30)</f>
        <v>2111</v>
      </c>
      <c r="O30" s="21">
        <f>SUM(O4:O29)</f>
        <v>33</v>
      </c>
      <c r="P30" s="21">
        <f>SUM(P4:P29)</f>
        <v>28</v>
      </c>
      <c r="Q30" s="21"/>
      <c r="R30" s="67" t="s">
        <v>530</v>
      </c>
      <c r="S30" s="67" t="s">
        <v>557</v>
      </c>
      <c r="T30" s="67"/>
      <c r="U30" s="67" t="s">
        <v>558</v>
      </c>
      <c r="V30" s="67" t="s">
        <v>559</v>
      </c>
      <c r="W30" s="67" t="s">
        <v>560</v>
      </c>
    </row>
    <row r="31" spans="1:23" x14ac:dyDescent="0.25">
      <c r="Q31" s="68" t="s">
        <v>533</v>
      </c>
      <c r="R31" s="8" t="s">
        <v>531</v>
      </c>
      <c r="S31" s="8" t="s">
        <v>554</v>
      </c>
      <c r="T31" s="8"/>
      <c r="U31" s="8" t="s">
        <v>555</v>
      </c>
      <c r="V31" s="8" t="s">
        <v>556</v>
      </c>
      <c r="W31" s="8" t="s">
        <v>532</v>
      </c>
    </row>
    <row r="33" spans="1:7" x14ac:dyDescent="0.25">
      <c r="A33" s="4" t="s">
        <v>543</v>
      </c>
      <c r="B33" s="4"/>
      <c r="C33" s="72" t="s">
        <v>544</v>
      </c>
      <c r="D33" s="72"/>
      <c r="E33" s="4"/>
      <c r="F33" s="72" t="s">
        <v>545</v>
      </c>
      <c r="G33" s="72"/>
    </row>
    <row r="34" spans="1:7" x14ac:dyDescent="0.25">
      <c r="A34" s="69" t="s">
        <v>546</v>
      </c>
      <c r="B34" s="70" t="s">
        <v>547</v>
      </c>
      <c r="C34" s="70" t="s">
        <v>88</v>
      </c>
      <c r="D34" s="70" t="s">
        <v>89</v>
      </c>
      <c r="E34" s="70"/>
      <c r="F34" s="70" t="s">
        <v>88</v>
      </c>
      <c r="G34" s="70" t="s">
        <v>89</v>
      </c>
    </row>
    <row r="35" spans="1:7" x14ac:dyDescent="0.25">
      <c r="A35" s="10" t="s">
        <v>548</v>
      </c>
      <c r="B35" s="11">
        <v>3</v>
      </c>
      <c r="C35" s="11">
        <v>11</v>
      </c>
      <c r="D35" s="11">
        <v>9</v>
      </c>
      <c r="E35" s="7"/>
      <c r="F35" s="11">
        <v>2</v>
      </c>
      <c r="G35" s="11">
        <v>1</v>
      </c>
    </row>
    <row r="36" spans="1:7" x14ac:dyDescent="0.25">
      <c r="A36" s="10" t="s">
        <v>549</v>
      </c>
      <c r="B36" s="11">
        <v>2</v>
      </c>
      <c r="C36" s="11">
        <v>2</v>
      </c>
      <c r="D36" s="11">
        <v>8</v>
      </c>
      <c r="E36" s="7"/>
      <c r="F36" s="11">
        <v>0</v>
      </c>
      <c r="G36" s="11">
        <v>2</v>
      </c>
    </row>
    <row r="37" spans="1:7" x14ac:dyDescent="0.25">
      <c r="A37" s="10" t="s">
        <v>550</v>
      </c>
      <c r="B37" s="11">
        <v>1</v>
      </c>
      <c r="C37" s="11">
        <v>4</v>
      </c>
      <c r="D37" s="11">
        <v>1</v>
      </c>
      <c r="E37" s="7"/>
      <c r="F37" s="11">
        <v>1</v>
      </c>
      <c r="G37" s="11">
        <v>0</v>
      </c>
    </row>
    <row r="38" spans="1:7" x14ac:dyDescent="0.25">
      <c r="A38" s="10" t="s">
        <v>551</v>
      </c>
      <c r="B38" s="11">
        <v>1</v>
      </c>
      <c r="C38" s="11">
        <v>4</v>
      </c>
      <c r="D38" s="11">
        <v>3</v>
      </c>
      <c r="E38" s="7"/>
      <c r="F38" s="11">
        <v>1</v>
      </c>
      <c r="G38" s="11">
        <v>0</v>
      </c>
    </row>
    <row r="39" spans="1:7" x14ac:dyDescent="0.25">
      <c r="A39" s="10" t="s">
        <v>552</v>
      </c>
      <c r="B39" s="11">
        <v>2</v>
      </c>
      <c r="C39" s="11">
        <v>6</v>
      </c>
      <c r="D39" s="11">
        <v>4</v>
      </c>
      <c r="E39" s="7"/>
      <c r="F39" s="11">
        <v>1</v>
      </c>
      <c r="G39" s="11">
        <v>1</v>
      </c>
    </row>
    <row r="40" spans="1:7" x14ac:dyDescent="0.25">
      <c r="A40" s="10" t="s">
        <v>553</v>
      </c>
      <c r="B40" s="11">
        <v>1</v>
      </c>
      <c r="C40" s="11">
        <v>4</v>
      </c>
      <c r="D40" s="11">
        <v>3</v>
      </c>
      <c r="E40" s="7"/>
      <c r="F40" s="11">
        <v>1</v>
      </c>
      <c r="G40" s="11">
        <v>0</v>
      </c>
    </row>
  </sheetData>
  <mergeCells count="2">
    <mergeCell ref="C33:D33"/>
    <mergeCell ref="F33:G3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51381-962C-41C6-8AB4-B376AF115116}">
  <dimension ref="A1:T228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4.28515625" style="2" bestFit="1" customWidth="1"/>
    <col min="2" max="2" width="6" style="45" bestFit="1" customWidth="1"/>
    <col min="3" max="4" width="4.85546875" style="45" bestFit="1" customWidth="1"/>
    <col min="5" max="7" width="4.42578125" style="1" bestFit="1" customWidth="1"/>
    <col min="8" max="8" width="3.5703125" style="1" bestFit="1" customWidth="1"/>
    <col min="9" max="9" width="3.28515625" style="1" bestFit="1" customWidth="1"/>
    <col min="10" max="11" width="3.5703125" style="1" bestFit="1" customWidth="1"/>
    <col min="12" max="12" width="3.7109375" style="1" bestFit="1" customWidth="1"/>
    <col min="13" max="13" width="3.5703125" style="1" bestFit="1" customWidth="1"/>
    <col min="14" max="14" width="4.42578125" style="1" bestFit="1" customWidth="1"/>
    <col min="15" max="15" width="3.5703125" style="1" bestFit="1" customWidth="1"/>
    <col min="16" max="16" width="4" style="1" customWidth="1"/>
    <col min="17" max="17" width="20.28515625" style="2" bestFit="1" customWidth="1"/>
    <col min="18" max="18" width="13.28515625" style="2" bestFit="1" customWidth="1"/>
    <col min="19" max="19" width="4.85546875" style="2" bestFit="1" customWidth="1"/>
    <col min="20" max="20" width="5.28515625" style="2" bestFit="1" customWidth="1"/>
    <col min="21" max="250" width="9.140625" style="2"/>
    <col min="251" max="251" width="8.85546875" style="2" bestFit="1" customWidth="1"/>
    <col min="252" max="252" width="9.7109375" style="2" bestFit="1" customWidth="1"/>
    <col min="253" max="253" width="3.85546875" style="2" bestFit="1" customWidth="1"/>
    <col min="254" max="254" width="4.5703125" style="2" bestFit="1" customWidth="1"/>
    <col min="255" max="255" width="15.5703125" style="2" bestFit="1" customWidth="1"/>
    <col min="256" max="256" width="6" style="2" bestFit="1" customWidth="1"/>
    <col min="257" max="258" width="4.85546875" style="2" bestFit="1" customWidth="1"/>
    <col min="259" max="259" width="3.5703125" style="2" bestFit="1" customWidth="1"/>
    <col min="260" max="260" width="3.7109375" style="2" bestFit="1" customWidth="1"/>
    <col min="261" max="261" width="3.5703125" style="2" bestFit="1" customWidth="1"/>
    <col min="262" max="263" width="3.28515625" style="2" bestFit="1" customWidth="1"/>
    <col min="264" max="264" width="3.42578125" style="2" bestFit="1" customWidth="1"/>
    <col min="265" max="265" width="3.5703125" style="2" bestFit="1" customWidth="1"/>
    <col min="266" max="266" width="3.7109375" style="2" bestFit="1" customWidth="1"/>
    <col min="267" max="268" width="3.5703125" style="2" bestFit="1" customWidth="1"/>
    <col min="269" max="269" width="3.140625" style="2" bestFit="1" customWidth="1"/>
    <col min="270" max="270" width="17.42578125" style="2" bestFit="1" customWidth="1"/>
    <col min="271" max="271" width="8.7109375" style="2" bestFit="1" customWidth="1"/>
    <col min="272" max="272" width="4" style="2" customWidth="1"/>
    <col min="273" max="273" width="20.28515625" style="2" bestFit="1" customWidth="1"/>
    <col min="274" max="274" width="13.28515625" style="2" bestFit="1" customWidth="1"/>
    <col min="275" max="275" width="4.85546875" style="2" bestFit="1" customWidth="1"/>
    <col min="276" max="276" width="5.28515625" style="2" bestFit="1" customWidth="1"/>
    <col min="277" max="506" width="9.140625" style="2"/>
    <col min="507" max="507" width="8.85546875" style="2" bestFit="1" customWidth="1"/>
    <col min="508" max="508" width="9.7109375" style="2" bestFit="1" customWidth="1"/>
    <col min="509" max="509" width="3.85546875" style="2" bestFit="1" customWidth="1"/>
    <col min="510" max="510" width="4.5703125" style="2" bestFit="1" customWidth="1"/>
    <col min="511" max="511" width="15.5703125" style="2" bestFit="1" customWidth="1"/>
    <col min="512" max="512" width="6" style="2" bestFit="1" customWidth="1"/>
    <col min="513" max="514" width="4.85546875" style="2" bestFit="1" customWidth="1"/>
    <col min="515" max="515" width="3.5703125" style="2" bestFit="1" customWidth="1"/>
    <col min="516" max="516" width="3.7109375" style="2" bestFit="1" customWidth="1"/>
    <col min="517" max="517" width="3.5703125" style="2" bestFit="1" customWidth="1"/>
    <col min="518" max="519" width="3.28515625" style="2" bestFit="1" customWidth="1"/>
    <col min="520" max="520" width="3.42578125" style="2" bestFit="1" customWidth="1"/>
    <col min="521" max="521" width="3.5703125" style="2" bestFit="1" customWidth="1"/>
    <col min="522" max="522" width="3.7109375" style="2" bestFit="1" customWidth="1"/>
    <col min="523" max="524" width="3.5703125" style="2" bestFit="1" customWidth="1"/>
    <col min="525" max="525" width="3.140625" style="2" bestFit="1" customWidth="1"/>
    <col min="526" max="526" width="17.42578125" style="2" bestFit="1" customWidth="1"/>
    <col min="527" max="527" width="8.7109375" style="2" bestFit="1" customWidth="1"/>
    <col min="528" max="528" width="4" style="2" customWidth="1"/>
    <col min="529" max="529" width="20.28515625" style="2" bestFit="1" customWidth="1"/>
    <col min="530" max="530" width="13.28515625" style="2" bestFit="1" customWidth="1"/>
    <col min="531" max="531" width="4.85546875" style="2" bestFit="1" customWidth="1"/>
    <col min="532" max="532" width="5.28515625" style="2" bestFit="1" customWidth="1"/>
    <col min="533" max="762" width="9.140625" style="2"/>
    <col min="763" max="763" width="8.85546875" style="2" bestFit="1" customWidth="1"/>
    <col min="764" max="764" width="9.7109375" style="2" bestFit="1" customWidth="1"/>
    <col min="765" max="765" width="3.85546875" style="2" bestFit="1" customWidth="1"/>
    <col min="766" max="766" width="4.5703125" style="2" bestFit="1" customWidth="1"/>
    <col min="767" max="767" width="15.5703125" style="2" bestFit="1" customWidth="1"/>
    <col min="768" max="768" width="6" style="2" bestFit="1" customWidth="1"/>
    <col min="769" max="770" width="4.85546875" style="2" bestFit="1" customWidth="1"/>
    <col min="771" max="771" width="3.5703125" style="2" bestFit="1" customWidth="1"/>
    <col min="772" max="772" width="3.7109375" style="2" bestFit="1" customWidth="1"/>
    <col min="773" max="773" width="3.5703125" style="2" bestFit="1" customWidth="1"/>
    <col min="774" max="775" width="3.28515625" style="2" bestFit="1" customWidth="1"/>
    <col min="776" max="776" width="3.42578125" style="2" bestFit="1" customWidth="1"/>
    <col min="777" max="777" width="3.5703125" style="2" bestFit="1" customWidth="1"/>
    <col min="778" max="778" width="3.7109375" style="2" bestFit="1" customWidth="1"/>
    <col min="779" max="780" width="3.5703125" style="2" bestFit="1" customWidth="1"/>
    <col min="781" max="781" width="3.140625" style="2" bestFit="1" customWidth="1"/>
    <col min="782" max="782" width="17.42578125" style="2" bestFit="1" customWidth="1"/>
    <col min="783" max="783" width="8.7109375" style="2" bestFit="1" customWidth="1"/>
    <col min="784" max="784" width="4" style="2" customWidth="1"/>
    <col min="785" max="785" width="20.28515625" style="2" bestFit="1" customWidth="1"/>
    <col min="786" max="786" width="13.28515625" style="2" bestFit="1" customWidth="1"/>
    <col min="787" max="787" width="4.85546875" style="2" bestFit="1" customWidth="1"/>
    <col min="788" max="788" width="5.28515625" style="2" bestFit="1" customWidth="1"/>
    <col min="789" max="1018" width="9.140625" style="2"/>
    <col min="1019" max="1019" width="8.85546875" style="2" bestFit="1" customWidth="1"/>
    <col min="1020" max="1020" width="9.7109375" style="2" bestFit="1" customWidth="1"/>
    <col min="1021" max="1021" width="3.85546875" style="2" bestFit="1" customWidth="1"/>
    <col min="1022" max="1022" width="4.5703125" style="2" bestFit="1" customWidth="1"/>
    <col min="1023" max="1023" width="15.5703125" style="2" bestFit="1" customWidth="1"/>
    <col min="1024" max="1024" width="6" style="2" bestFit="1" customWidth="1"/>
    <col min="1025" max="1026" width="4.85546875" style="2" bestFit="1" customWidth="1"/>
    <col min="1027" max="1027" width="3.5703125" style="2" bestFit="1" customWidth="1"/>
    <col min="1028" max="1028" width="3.7109375" style="2" bestFit="1" customWidth="1"/>
    <col min="1029" max="1029" width="3.5703125" style="2" bestFit="1" customWidth="1"/>
    <col min="1030" max="1031" width="3.28515625" style="2" bestFit="1" customWidth="1"/>
    <col min="1032" max="1032" width="3.42578125" style="2" bestFit="1" customWidth="1"/>
    <col min="1033" max="1033" width="3.5703125" style="2" bestFit="1" customWidth="1"/>
    <col min="1034" max="1034" width="3.7109375" style="2" bestFit="1" customWidth="1"/>
    <col min="1035" max="1036" width="3.5703125" style="2" bestFit="1" customWidth="1"/>
    <col min="1037" max="1037" width="3.140625" style="2" bestFit="1" customWidth="1"/>
    <col min="1038" max="1038" width="17.42578125" style="2" bestFit="1" customWidth="1"/>
    <col min="1039" max="1039" width="8.7109375" style="2" bestFit="1" customWidth="1"/>
    <col min="1040" max="1040" width="4" style="2" customWidth="1"/>
    <col min="1041" max="1041" width="20.28515625" style="2" bestFit="1" customWidth="1"/>
    <col min="1042" max="1042" width="13.28515625" style="2" bestFit="1" customWidth="1"/>
    <col min="1043" max="1043" width="4.85546875" style="2" bestFit="1" customWidth="1"/>
    <col min="1044" max="1044" width="5.28515625" style="2" bestFit="1" customWidth="1"/>
    <col min="1045" max="1274" width="9.140625" style="2"/>
    <col min="1275" max="1275" width="8.85546875" style="2" bestFit="1" customWidth="1"/>
    <col min="1276" max="1276" width="9.7109375" style="2" bestFit="1" customWidth="1"/>
    <col min="1277" max="1277" width="3.85546875" style="2" bestFit="1" customWidth="1"/>
    <col min="1278" max="1278" width="4.5703125" style="2" bestFit="1" customWidth="1"/>
    <col min="1279" max="1279" width="15.5703125" style="2" bestFit="1" customWidth="1"/>
    <col min="1280" max="1280" width="6" style="2" bestFit="1" customWidth="1"/>
    <col min="1281" max="1282" width="4.85546875" style="2" bestFit="1" customWidth="1"/>
    <col min="1283" max="1283" width="3.5703125" style="2" bestFit="1" customWidth="1"/>
    <col min="1284" max="1284" width="3.7109375" style="2" bestFit="1" customWidth="1"/>
    <col min="1285" max="1285" width="3.5703125" style="2" bestFit="1" customWidth="1"/>
    <col min="1286" max="1287" width="3.28515625" style="2" bestFit="1" customWidth="1"/>
    <col min="1288" max="1288" width="3.42578125" style="2" bestFit="1" customWidth="1"/>
    <col min="1289" max="1289" width="3.5703125" style="2" bestFit="1" customWidth="1"/>
    <col min="1290" max="1290" width="3.7109375" style="2" bestFit="1" customWidth="1"/>
    <col min="1291" max="1292" width="3.5703125" style="2" bestFit="1" customWidth="1"/>
    <col min="1293" max="1293" width="3.140625" style="2" bestFit="1" customWidth="1"/>
    <col min="1294" max="1294" width="17.42578125" style="2" bestFit="1" customWidth="1"/>
    <col min="1295" max="1295" width="8.7109375" style="2" bestFit="1" customWidth="1"/>
    <col min="1296" max="1296" width="4" style="2" customWidth="1"/>
    <col min="1297" max="1297" width="20.28515625" style="2" bestFit="1" customWidth="1"/>
    <col min="1298" max="1298" width="13.28515625" style="2" bestFit="1" customWidth="1"/>
    <col min="1299" max="1299" width="4.85546875" style="2" bestFit="1" customWidth="1"/>
    <col min="1300" max="1300" width="5.28515625" style="2" bestFit="1" customWidth="1"/>
    <col min="1301" max="1530" width="9.140625" style="2"/>
    <col min="1531" max="1531" width="8.85546875" style="2" bestFit="1" customWidth="1"/>
    <col min="1532" max="1532" width="9.7109375" style="2" bestFit="1" customWidth="1"/>
    <col min="1533" max="1533" width="3.85546875" style="2" bestFit="1" customWidth="1"/>
    <col min="1534" max="1534" width="4.5703125" style="2" bestFit="1" customWidth="1"/>
    <col min="1535" max="1535" width="15.5703125" style="2" bestFit="1" customWidth="1"/>
    <col min="1536" max="1536" width="6" style="2" bestFit="1" customWidth="1"/>
    <col min="1537" max="1538" width="4.85546875" style="2" bestFit="1" customWidth="1"/>
    <col min="1539" max="1539" width="3.5703125" style="2" bestFit="1" customWidth="1"/>
    <col min="1540" max="1540" width="3.7109375" style="2" bestFit="1" customWidth="1"/>
    <col min="1541" max="1541" width="3.5703125" style="2" bestFit="1" customWidth="1"/>
    <col min="1542" max="1543" width="3.28515625" style="2" bestFit="1" customWidth="1"/>
    <col min="1544" max="1544" width="3.42578125" style="2" bestFit="1" customWidth="1"/>
    <col min="1545" max="1545" width="3.5703125" style="2" bestFit="1" customWidth="1"/>
    <col min="1546" max="1546" width="3.7109375" style="2" bestFit="1" customWidth="1"/>
    <col min="1547" max="1548" width="3.5703125" style="2" bestFit="1" customWidth="1"/>
    <col min="1549" max="1549" width="3.140625" style="2" bestFit="1" customWidth="1"/>
    <col min="1550" max="1550" width="17.42578125" style="2" bestFit="1" customWidth="1"/>
    <col min="1551" max="1551" width="8.7109375" style="2" bestFit="1" customWidth="1"/>
    <col min="1552" max="1552" width="4" style="2" customWidth="1"/>
    <col min="1553" max="1553" width="20.28515625" style="2" bestFit="1" customWidth="1"/>
    <col min="1554" max="1554" width="13.28515625" style="2" bestFit="1" customWidth="1"/>
    <col min="1555" max="1555" width="4.85546875" style="2" bestFit="1" customWidth="1"/>
    <col min="1556" max="1556" width="5.28515625" style="2" bestFit="1" customWidth="1"/>
    <col min="1557" max="1786" width="9.140625" style="2"/>
    <col min="1787" max="1787" width="8.85546875" style="2" bestFit="1" customWidth="1"/>
    <col min="1788" max="1788" width="9.7109375" style="2" bestFit="1" customWidth="1"/>
    <col min="1789" max="1789" width="3.85546875" style="2" bestFit="1" customWidth="1"/>
    <col min="1790" max="1790" width="4.5703125" style="2" bestFit="1" customWidth="1"/>
    <col min="1791" max="1791" width="15.5703125" style="2" bestFit="1" customWidth="1"/>
    <col min="1792" max="1792" width="6" style="2" bestFit="1" customWidth="1"/>
    <col min="1793" max="1794" width="4.85546875" style="2" bestFit="1" customWidth="1"/>
    <col min="1795" max="1795" width="3.5703125" style="2" bestFit="1" customWidth="1"/>
    <col min="1796" max="1796" width="3.7109375" style="2" bestFit="1" customWidth="1"/>
    <col min="1797" max="1797" width="3.5703125" style="2" bestFit="1" customWidth="1"/>
    <col min="1798" max="1799" width="3.28515625" style="2" bestFit="1" customWidth="1"/>
    <col min="1800" max="1800" width="3.42578125" style="2" bestFit="1" customWidth="1"/>
    <col min="1801" max="1801" width="3.5703125" style="2" bestFit="1" customWidth="1"/>
    <col min="1802" max="1802" width="3.7109375" style="2" bestFit="1" customWidth="1"/>
    <col min="1803" max="1804" width="3.5703125" style="2" bestFit="1" customWidth="1"/>
    <col min="1805" max="1805" width="3.140625" style="2" bestFit="1" customWidth="1"/>
    <col min="1806" max="1806" width="17.42578125" style="2" bestFit="1" customWidth="1"/>
    <col min="1807" max="1807" width="8.7109375" style="2" bestFit="1" customWidth="1"/>
    <col min="1808" max="1808" width="4" style="2" customWidth="1"/>
    <col min="1809" max="1809" width="20.28515625" style="2" bestFit="1" customWidth="1"/>
    <col min="1810" max="1810" width="13.28515625" style="2" bestFit="1" customWidth="1"/>
    <col min="1811" max="1811" width="4.85546875" style="2" bestFit="1" customWidth="1"/>
    <col min="1812" max="1812" width="5.28515625" style="2" bestFit="1" customWidth="1"/>
    <col min="1813" max="2042" width="9.140625" style="2"/>
    <col min="2043" max="2043" width="8.85546875" style="2" bestFit="1" customWidth="1"/>
    <col min="2044" max="2044" width="9.7109375" style="2" bestFit="1" customWidth="1"/>
    <col min="2045" max="2045" width="3.85546875" style="2" bestFit="1" customWidth="1"/>
    <col min="2046" max="2046" width="4.5703125" style="2" bestFit="1" customWidth="1"/>
    <col min="2047" max="2047" width="15.5703125" style="2" bestFit="1" customWidth="1"/>
    <col min="2048" max="2048" width="6" style="2" bestFit="1" customWidth="1"/>
    <col min="2049" max="2050" width="4.85546875" style="2" bestFit="1" customWidth="1"/>
    <col min="2051" max="2051" width="3.5703125" style="2" bestFit="1" customWidth="1"/>
    <col min="2052" max="2052" width="3.7109375" style="2" bestFit="1" customWidth="1"/>
    <col min="2053" max="2053" width="3.5703125" style="2" bestFit="1" customWidth="1"/>
    <col min="2054" max="2055" width="3.28515625" style="2" bestFit="1" customWidth="1"/>
    <col min="2056" max="2056" width="3.42578125" style="2" bestFit="1" customWidth="1"/>
    <col min="2057" max="2057" width="3.5703125" style="2" bestFit="1" customWidth="1"/>
    <col min="2058" max="2058" width="3.7109375" style="2" bestFit="1" customWidth="1"/>
    <col min="2059" max="2060" width="3.5703125" style="2" bestFit="1" customWidth="1"/>
    <col min="2061" max="2061" width="3.140625" style="2" bestFit="1" customWidth="1"/>
    <col min="2062" max="2062" width="17.42578125" style="2" bestFit="1" customWidth="1"/>
    <col min="2063" max="2063" width="8.7109375" style="2" bestFit="1" customWidth="1"/>
    <col min="2064" max="2064" width="4" style="2" customWidth="1"/>
    <col min="2065" max="2065" width="20.28515625" style="2" bestFit="1" customWidth="1"/>
    <col min="2066" max="2066" width="13.28515625" style="2" bestFit="1" customWidth="1"/>
    <col min="2067" max="2067" width="4.85546875" style="2" bestFit="1" customWidth="1"/>
    <col min="2068" max="2068" width="5.28515625" style="2" bestFit="1" customWidth="1"/>
    <col min="2069" max="2298" width="9.140625" style="2"/>
    <col min="2299" max="2299" width="8.85546875" style="2" bestFit="1" customWidth="1"/>
    <col min="2300" max="2300" width="9.7109375" style="2" bestFit="1" customWidth="1"/>
    <col min="2301" max="2301" width="3.85546875" style="2" bestFit="1" customWidth="1"/>
    <col min="2302" max="2302" width="4.5703125" style="2" bestFit="1" customWidth="1"/>
    <col min="2303" max="2303" width="15.5703125" style="2" bestFit="1" customWidth="1"/>
    <col min="2304" max="2304" width="6" style="2" bestFit="1" customWidth="1"/>
    <col min="2305" max="2306" width="4.85546875" style="2" bestFit="1" customWidth="1"/>
    <col min="2307" max="2307" width="3.5703125" style="2" bestFit="1" customWidth="1"/>
    <col min="2308" max="2308" width="3.7109375" style="2" bestFit="1" customWidth="1"/>
    <col min="2309" max="2309" width="3.5703125" style="2" bestFit="1" customWidth="1"/>
    <col min="2310" max="2311" width="3.28515625" style="2" bestFit="1" customWidth="1"/>
    <col min="2312" max="2312" width="3.42578125" style="2" bestFit="1" customWidth="1"/>
    <col min="2313" max="2313" width="3.5703125" style="2" bestFit="1" customWidth="1"/>
    <col min="2314" max="2314" width="3.7109375" style="2" bestFit="1" customWidth="1"/>
    <col min="2315" max="2316" width="3.5703125" style="2" bestFit="1" customWidth="1"/>
    <col min="2317" max="2317" width="3.140625" style="2" bestFit="1" customWidth="1"/>
    <col min="2318" max="2318" width="17.42578125" style="2" bestFit="1" customWidth="1"/>
    <col min="2319" max="2319" width="8.7109375" style="2" bestFit="1" customWidth="1"/>
    <col min="2320" max="2320" width="4" style="2" customWidth="1"/>
    <col min="2321" max="2321" width="20.28515625" style="2" bestFit="1" customWidth="1"/>
    <col min="2322" max="2322" width="13.28515625" style="2" bestFit="1" customWidth="1"/>
    <col min="2323" max="2323" width="4.85546875" style="2" bestFit="1" customWidth="1"/>
    <col min="2324" max="2324" width="5.28515625" style="2" bestFit="1" customWidth="1"/>
    <col min="2325" max="2554" width="9.140625" style="2"/>
    <col min="2555" max="2555" width="8.85546875" style="2" bestFit="1" customWidth="1"/>
    <col min="2556" max="2556" width="9.7109375" style="2" bestFit="1" customWidth="1"/>
    <col min="2557" max="2557" width="3.85546875" style="2" bestFit="1" customWidth="1"/>
    <col min="2558" max="2558" width="4.5703125" style="2" bestFit="1" customWidth="1"/>
    <col min="2559" max="2559" width="15.5703125" style="2" bestFit="1" customWidth="1"/>
    <col min="2560" max="2560" width="6" style="2" bestFit="1" customWidth="1"/>
    <col min="2561" max="2562" width="4.85546875" style="2" bestFit="1" customWidth="1"/>
    <col min="2563" max="2563" width="3.5703125" style="2" bestFit="1" customWidth="1"/>
    <col min="2564" max="2564" width="3.7109375" style="2" bestFit="1" customWidth="1"/>
    <col min="2565" max="2565" width="3.5703125" style="2" bestFit="1" customWidth="1"/>
    <col min="2566" max="2567" width="3.28515625" style="2" bestFit="1" customWidth="1"/>
    <col min="2568" max="2568" width="3.42578125" style="2" bestFit="1" customWidth="1"/>
    <col min="2569" max="2569" width="3.5703125" style="2" bestFit="1" customWidth="1"/>
    <col min="2570" max="2570" width="3.7109375" style="2" bestFit="1" customWidth="1"/>
    <col min="2571" max="2572" width="3.5703125" style="2" bestFit="1" customWidth="1"/>
    <col min="2573" max="2573" width="3.140625" style="2" bestFit="1" customWidth="1"/>
    <col min="2574" max="2574" width="17.42578125" style="2" bestFit="1" customWidth="1"/>
    <col min="2575" max="2575" width="8.7109375" style="2" bestFit="1" customWidth="1"/>
    <col min="2576" max="2576" width="4" style="2" customWidth="1"/>
    <col min="2577" max="2577" width="20.28515625" style="2" bestFit="1" customWidth="1"/>
    <col min="2578" max="2578" width="13.28515625" style="2" bestFit="1" customWidth="1"/>
    <col min="2579" max="2579" width="4.85546875" style="2" bestFit="1" customWidth="1"/>
    <col min="2580" max="2580" width="5.28515625" style="2" bestFit="1" customWidth="1"/>
    <col min="2581" max="2810" width="9.140625" style="2"/>
    <col min="2811" max="2811" width="8.85546875" style="2" bestFit="1" customWidth="1"/>
    <col min="2812" max="2812" width="9.7109375" style="2" bestFit="1" customWidth="1"/>
    <col min="2813" max="2813" width="3.85546875" style="2" bestFit="1" customWidth="1"/>
    <col min="2814" max="2814" width="4.5703125" style="2" bestFit="1" customWidth="1"/>
    <col min="2815" max="2815" width="15.5703125" style="2" bestFit="1" customWidth="1"/>
    <col min="2816" max="2816" width="6" style="2" bestFit="1" customWidth="1"/>
    <col min="2817" max="2818" width="4.85546875" style="2" bestFit="1" customWidth="1"/>
    <col min="2819" max="2819" width="3.5703125" style="2" bestFit="1" customWidth="1"/>
    <col min="2820" max="2820" width="3.7109375" style="2" bestFit="1" customWidth="1"/>
    <col min="2821" max="2821" width="3.5703125" style="2" bestFit="1" customWidth="1"/>
    <col min="2822" max="2823" width="3.28515625" style="2" bestFit="1" customWidth="1"/>
    <col min="2824" max="2824" width="3.42578125" style="2" bestFit="1" customWidth="1"/>
    <col min="2825" max="2825" width="3.5703125" style="2" bestFit="1" customWidth="1"/>
    <col min="2826" max="2826" width="3.7109375" style="2" bestFit="1" customWidth="1"/>
    <col min="2827" max="2828" width="3.5703125" style="2" bestFit="1" customWidth="1"/>
    <col min="2829" max="2829" width="3.140625" style="2" bestFit="1" customWidth="1"/>
    <col min="2830" max="2830" width="17.42578125" style="2" bestFit="1" customWidth="1"/>
    <col min="2831" max="2831" width="8.7109375" style="2" bestFit="1" customWidth="1"/>
    <col min="2832" max="2832" width="4" style="2" customWidth="1"/>
    <col min="2833" max="2833" width="20.28515625" style="2" bestFit="1" customWidth="1"/>
    <col min="2834" max="2834" width="13.28515625" style="2" bestFit="1" customWidth="1"/>
    <col min="2835" max="2835" width="4.85546875" style="2" bestFit="1" customWidth="1"/>
    <col min="2836" max="2836" width="5.28515625" style="2" bestFit="1" customWidth="1"/>
    <col min="2837" max="3066" width="9.140625" style="2"/>
    <col min="3067" max="3067" width="8.85546875" style="2" bestFit="1" customWidth="1"/>
    <col min="3068" max="3068" width="9.7109375" style="2" bestFit="1" customWidth="1"/>
    <col min="3069" max="3069" width="3.85546875" style="2" bestFit="1" customWidth="1"/>
    <col min="3070" max="3070" width="4.5703125" style="2" bestFit="1" customWidth="1"/>
    <col min="3071" max="3071" width="15.5703125" style="2" bestFit="1" customWidth="1"/>
    <col min="3072" max="3072" width="6" style="2" bestFit="1" customWidth="1"/>
    <col min="3073" max="3074" width="4.85546875" style="2" bestFit="1" customWidth="1"/>
    <col min="3075" max="3075" width="3.5703125" style="2" bestFit="1" customWidth="1"/>
    <col min="3076" max="3076" width="3.7109375" style="2" bestFit="1" customWidth="1"/>
    <col min="3077" max="3077" width="3.5703125" style="2" bestFit="1" customWidth="1"/>
    <col min="3078" max="3079" width="3.28515625" style="2" bestFit="1" customWidth="1"/>
    <col min="3080" max="3080" width="3.42578125" style="2" bestFit="1" customWidth="1"/>
    <col min="3081" max="3081" width="3.5703125" style="2" bestFit="1" customWidth="1"/>
    <col min="3082" max="3082" width="3.7109375" style="2" bestFit="1" customWidth="1"/>
    <col min="3083" max="3084" width="3.5703125" style="2" bestFit="1" customWidth="1"/>
    <col min="3085" max="3085" width="3.140625" style="2" bestFit="1" customWidth="1"/>
    <col min="3086" max="3086" width="17.42578125" style="2" bestFit="1" customWidth="1"/>
    <col min="3087" max="3087" width="8.7109375" style="2" bestFit="1" customWidth="1"/>
    <col min="3088" max="3088" width="4" style="2" customWidth="1"/>
    <col min="3089" max="3089" width="20.28515625" style="2" bestFit="1" customWidth="1"/>
    <col min="3090" max="3090" width="13.28515625" style="2" bestFit="1" customWidth="1"/>
    <col min="3091" max="3091" width="4.85546875" style="2" bestFit="1" customWidth="1"/>
    <col min="3092" max="3092" width="5.28515625" style="2" bestFit="1" customWidth="1"/>
    <col min="3093" max="3322" width="9.140625" style="2"/>
    <col min="3323" max="3323" width="8.85546875" style="2" bestFit="1" customWidth="1"/>
    <col min="3324" max="3324" width="9.7109375" style="2" bestFit="1" customWidth="1"/>
    <col min="3325" max="3325" width="3.85546875" style="2" bestFit="1" customWidth="1"/>
    <col min="3326" max="3326" width="4.5703125" style="2" bestFit="1" customWidth="1"/>
    <col min="3327" max="3327" width="15.5703125" style="2" bestFit="1" customWidth="1"/>
    <col min="3328" max="3328" width="6" style="2" bestFit="1" customWidth="1"/>
    <col min="3329" max="3330" width="4.85546875" style="2" bestFit="1" customWidth="1"/>
    <col min="3331" max="3331" width="3.5703125" style="2" bestFit="1" customWidth="1"/>
    <col min="3332" max="3332" width="3.7109375" style="2" bestFit="1" customWidth="1"/>
    <col min="3333" max="3333" width="3.5703125" style="2" bestFit="1" customWidth="1"/>
    <col min="3334" max="3335" width="3.28515625" style="2" bestFit="1" customWidth="1"/>
    <col min="3336" max="3336" width="3.42578125" style="2" bestFit="1" customWidth="1"/>
    <col min="3337" max="3337" width="3.5703125" style="2" bestFit="1" customWidth="1"/>
    <col min="3338" max="3338" width="3.7109375" style="2" bestFit="1" customWidth="1"/>
    <col min="3339" max="3340" width="3.5703125" style="2" bestFit="1" customWidth="1"/>
    <col min="3341" max="3341" width="3.140625" style="2" bestFit="1" customWidth="1"/>
    <col min="3342" max="3342" width="17.42578125" style="2" bestFit="1" customWidth="1"/>
    <col min="3343" max="3343" width="8.7109375" style="2" bestFit="1" customWidth="1"/>
    <col min="3344" max="3344" width="4" style="2" customWidth="1"/>
    <col min="3345" max="3345" width="20.28515625" style="2" bestFit="1" customWidth="1"/>
    <col min="3346" max="3346" width="13.28515625" style="2" bestFit="1" customWidth="1"/>
    <col min="3347" max="3347" width="4.85546875" style="2" bestFit="1" customWidth="1"/>
    <col min="3348" max="3348" width="5.28515625" style="2" bestFit="1" customWidth="1"/>
    <col min="3349" max="3578" width="9.140625" style="2"/>
    <col min="3579" max="3579" width="8.85546875" style="2" bestFit="1" customWidth="1"/>
    <col min="3580" max="3580" width="9.7109375" style="2" bestFit="1" customWidth="1"/>
    <col min="3581" max="3581" width="3.85546875" style="2" bestFit="1" customWidth="1"/>
    <col min="3582" max="3582" width="4.5703125" style="2" bestFit="1" customWidth="1"/>
    <col min="3583" max="3583" width="15.5703125" style="2" bestFit="1" customWidth="1"/>
    <col min="3584" max="3584" width="6" style="2" bestFit="1" customWidth="1"/>
    <col min="3585" max="3586" width="4.85546875" style="2" bestFit="1" customWidth="1"/>
    <col min="3587" max="3587" width="3.5703125" style="2" bestFit="1" customWidth="1"/>
    <col min="3588" max="3588" width="3.7109375" style="2" bestFit="1" customWidth="1"/>
    <col min="3589" max="3589" width="3.5703125" style="2" bestFit="1" customWidth="1"/>
    <col min="3590" max="3591" width="3.28515625" style="2" bestFit="1" customWidth="1"/>
    <col min="3592" max="3592" width="3.42578125" style="2" bestFit="1" customWidth="1"/>
    <col min="3593" max="3593" width="3.5703125" style="2" bestFit="1" customWidth="1"/>
    <col min="3594" max="3594" width="3.7109375" style="2" bestFit="1" customWidth="1"/>
    <col min="3595" max="3596" width="3.5703125" style="2" bestFit="1" customWidth="1"/>
    <col min="3597" max="3597" width="3.140625" style="2" bestFit="1" customWidth="1"/>
    <col min="3598" max="3598" width="17.42578125" style="2" bestFit="1" customWidth="1"/>
    <col min="3599" max="3599" width="8.7109375" style="2" bestFit="1" customWidth="1"/>
    <col min="3600" max="3600" width="4" style="2" customWidth="1"/>
    <col min="3601" max="3601" width="20.28515625" style="2" bestFit="1" customWidth="1"/>
    <col min="3602" max="3602" width="13.28515625" style="2" bestFit="1" customWidth="1"/>
    <col min="3603" max="3603" width="4.85546875" style="2" bestFit="1" customWidth="1"/>
    <col min="3604" max="3604" width="5.28515625" style="2" bestFit="1" customWidth="1"/>
    <col min="3605" max="3834" width="9.140625" style="2"/>
    <col min="3835" max="3835" width="8.85546875" style="2" bestFit="1" customWidth="1"/>
    <col min="3836" max="3836" width="9.7109375" style="2" bestFit="1" customWidth="1"/>
    <col min="3837" max="3837" width="3.85546875" style="2" bestFit="1" customWidth="1"/>
    <col min="3838" max="3838" width="4.5703125" style="2" bestFit="1" customWidth="1"/>
    <col min="3839" max="3839" width="15.5703125" style="2" bestFit="1" customWidth="1"/>
    <col min="3840" max="3840" width="6" style="2" bestFit="1" customWidth="1"/>
    <col min="3841" max="3842" width="4.85546875" style="2" bestFit="1" customWidth="1"/>
    <col min="3843" max="3843" width="3.5703125" style="2" bestFit="1" customWidth="1"/>
    <col min="3844" max="3844" width="3.7109375" style="2" bestFit="1" customWidth="1"/>
    <col min="3845" max="3845" width="3.5703125" style="2" bestFit="1" customWidth="1"/>
    <col min="3846" max="3847" width="3.28515625" style="2" bestFit="1" customWidth="1"/>
    <col min="3848" max="3848" width="3.42578125" style="2" bestFit="1" customWidth="1"/>
    <col min="3849" max="3849" width="3.5703125" style="2" bestFit="1" customWidth="1"/>
    <col min="3850" max="3850" width="3.7109375" style="2" bestFit="1" customWidth="1"/>
    <col min="3851" max="3852" width="3.5703125" style="2" bestFit="1" customWidth="1"/>
    <col min="3853" max="3853" width="3.140625" style="2" bestFit="1" customWidth="1"/>
    <col min="3854" max="3854" width="17.42578125" style="2" bestFit="1" customWidth="1"/>
    <col min="3855" max="3855" width="8.7109375" style="2" bestFit="1" customWidth="1"/>
    <col min="3856" max="3856" width="4" style="2" customWidth="1"/>
    <col min="3857" max="3857" width="20.28515625" style="2" bestFit="1" customWidth="1"/>
    <col min="3858" max="3858" width="13.28515625" style="2" bestFit="1" customWidth="1"/>
    <col min="3859" max="3859" width="4.85546875" style="2" bestFit="1" customWidth="1"/>
    <col min="3860" max="3860" width="5.28515625" style="2" bestFit="1" customWidth="1"/>
    <col min="3861" max="4090" width="9.140625" style="2"/>
    <col min="4091" max="4091" width="8.85546875" style="2" bestFit="1" customWidth="1"/>
    <col min="4092" max="4092" width="9.7109375" style="2" bestFit="1" customWidth="1"/>
    <col min="4093" max="4093" width="3.85546875" style="2" bestFit="1" customWidth="1"/>
    <col min="4094" max="4094" width="4.5703125" style="2" bestFit="1" customWidth="1"/>
    <col min="4095" max="4095" width="15.5703125" style="2" bestFit="1" customWidth="1"/>
    <col min="4096" max="4096" width="6" style="2" bestFit="1" customWidth="1"/>
    <col min="4097" max="4098" width="4.85546875" style="2" bestFit="1" customWidth="1"/>
    <col min="4099" max="4099" width="3.5703125" style="2" bestFit="1" customWidth="1"/>
    <col min="4100" max="4100" width="3.7109375" style="2" bestFit="1" customWidth="1"/>
    <col min="4101" max="4101" width="3.5703125" style="2" bestFit="1" customWidth="1"/>
    <col min="4102" max="4103" width="3.28515625" style="2" bestFit="1" customWidth="1"/>
    <col min="4104" max="4104" width="3.42578125" style="2" bestFit="1" customWidth="1"/>
    <col min="4105" max="4105" width="3.5703125" style="2" bestFit="1" customWidth="1"/>
    <col min="4106" max="4106" width="3.7109375" style="2" bestFit="1" customWidth="1"/>
    <col min="4107" max="4108" width="3.5703125" style="2" bestFit="1" customWidth="1"/>
    <col min="4109" max="4109" width="3.140625" style="2" bestFit="1" customWidth="1"/>
    <col min="4110" max="4110" width="17.42578125" style="2" bestFit="1" customWidth="1"/>
    <col min="4111" max="4111" width="8.7109375" style="2" bestFit="1" customWidth="1"/>
    <col min="4112" max="4112" width="4" style="2" customWidth="1"/>
    <col min="4113" max="4113" width="20.28515625" style="2" bestFit="1" customWidth="1"/>
    <col min="4114" max="4114" width="13.28515625" style="2" bestFit="1" customWidth="1"/>
    <col min="4115" max="4115" width="4.85546875" style="2" bestFit="1" customWidth="1"/>
    <col min="4116" max="4116" width="5.28515625" style="2" bestFit="1" customWidth="1"/>
    <col min="4117" max="4346" width="9.140625" style="2"/>
    <col min="4347" max="4347" width="8.85546875" style="2" bestFit="1" customWidth="1"/>
    <col min="4348" max="4348" width="9.7109375" style="2" bestFit="1" customWidth="1"/>
    <col min="4349" max="4349" width="3.85546875" style="2" bestFit="1" customWidth="1"/>
    <col min="4350" max="4350" width="4.5703125" style="2" bestFit="1" customWidth="1"/>
    <col min="4351" max="4351" width="15.5703125" style="2" bestFit="1" customWidth="1"/>
    <col min="4352" max="4352" width="6" style="2" bestFit="1" customWidth="1"/>
    <col min="4353" max="4354" width="4.85546875" style="2" bestFit="1" customWidth="1"/>
    <col min="4355" max="4355" width="3.5703125" style="2" bestFit="1" customWidth="1"/>
    <col min="4356" max="4356" width="3.7109375" style="2" bestFit="1" customWidth="1"/>
    <col min="4357" max="4357" width="3.5703125" style="2" bestFit="1" customWidth="1"/>
    <col min="4358" max="4359" width="3.28515625" style="2" bestFit="1" customWidth="1"/>
    <col min="4360" max="4360" width="3.42578125" style="2" bestFit="1" customWidth="1"/>
    <col min="4361" max="4361" width="3.5703125" style="2" bestFit="1" customWidth="1"/>
    <col min="4362" max="4362" width="3.7109375" style="2" bestFit="1" customWidth="1"/>
    <col min="4363" max="4364" width="3.5703125" style="2" bestFit="1" customWidth="1"/>
    <col min="4365" max="4365" width="3.140625" style="2" bestFit="1" customWidth="1"/>
    <col min="4366" max="4366" width="17.42578125" style="2" bestFit="1" customWidth="1"/>
    <col min="4367" max="4367" width="8.7109375" style="2" bestFit="1" customWidth="1"/>
    <col min="4368" max="4368" width="4" style="2" customWidth="1"/>
    <col min="4369" max="4369" width="20.28515625" style="2" bestFit="1" customWidth="1"/>
    <col min="4370" max="4370" width="13.28515625" style="2" bestFit="1" customWidth="1"/>
    <col min="4371" max="4371" width="4.85546875" style="2" bestFit="1" customWidth="1"/>
    <col min="4372" max="4372" width="5.28515625" style="2" bestFit="1" customWidth="1"/>
    <col min="4373" max="4602" width="9.140625" style="2"/>
    <col min="4603" max="4603" width="8.85546875" style="2" bestFit="1" customWidth="1"/>
    <col min="4604" max="4604" width="9.7109375" style="2" bestFit="1" customWidth="1"/>
    <col min="4605" max="4605" width="3.85546875" style="2" bestFit="1" customWidth="1"/>
    <col min="4606" max="4606" width="4.5703125" style="2" bestFit="1" customWidth="1"/>
    <col min="4607" max="4607" width="15.5703125" style="2" bestFit="1" customWidth="1"/>
    <col min="4608" max="4608" width="6" style="2" bestFit="1" customWidth="1"/>
    <col min="4609" max="4610" width="4.85546875" style="2" bestFit="1" customWidth="1"/>
    <col min="4611" max="4611" width="3.5703125" style="2" bestFit="1" customWidth="1"/>
    <col min="4612" max="4612" width="3.7109375" style="2" bestFit="1" customWidth="1"/>
    <col min="4613" max="4613" width="3.5703125" style="2" bestFit="1" customWidth="1"/>
    <col min="4614" max="4615" width="3.28515625" style="2" bestFit="1" customWidth="1"/>
    <col min="4616" max="4616" width="3.42578125" style="2" bestFit="1" customWidth="1"/>
    <col min="4617" max="4617" width="3.5703125" style="2" bestFit="1" customWidth="1"/>
    <col min="4618" max="4618" width="3.7109375" style="2" bestFit="1" customWidth="1"/>
    <col min="4619" max="4620" width="3.5703125" style="2" bestFit="1" customWidth="1"/>
    <col min="4621" max="4621" width="3.140625" style="2" bestFit="1" customWidth="1"/>
    <col min="4622" max="4622" width="17.42578125" style="2" bestFit="1" customWidth="1"/>
    <col min="4623" max="4623" width="8.7109375" style="2" bestFit="1" customWidth="1"/>
    <col min="4624" max="4624" width="4" style="2" customWidth="1"/>
    <col min="4625" max="4625" width="20.28515625" style="2" bestFit="1" customWidth="1"/>
    <col min="4626" max="4626" width="13.28515625" style="2" bestFit="1" customWidth="1"/>
    <col min="4627" max="4627" width="4.85546875" style="2" bestFit="1" customWidth="1"/>
    <col min="4628" max="4628" width="5.28515625" style="2" bestFit="1" customWidth="1"/>
    <col min="4629" max="4858" width="9.140625" style="2"/>
    <col min="4859" max="4859" width="8.85546875" style="2" bestFit="1" customWidth="1"/>
    <col min="4860" max="4860" width="9.7109375" style="2" bestFit="1" customWidth="1"/>
    <col min="4861" max="4861" width="3.85546875" style="2" bestFit="1" customWidth="1"/>
    <col min="4862" max="4862" width="4.5703125" style="2" bestFit="1" customWidth="1"/>
    <col min="4863" max="4863" width="15.5703125" style="2" bestFit="1" customWidth="1"/>
    <col min="4864" max="4864" width="6" style="2" bestFit="1" customWidth="1"/>
    <col min="4865" max="4866" width="4.85546875" style="2" bestFit="1" customWidth="1"/>
    <col min="4867" max="4867" width="3.5703125" style="2" bestFit="1" customWidth="1"/>
    <col min="4868" max="4868" width="3.7109375" style="2" bestFit="1" customWidth="1"/>
    <col min="4869" max="4869" width="3.5703125" style="2" bestFit="1" customWidth="1"/>
    <col min="4870" max="4871" width="3.28515625" style="2" bestFit="1" customWidth="1"/>
    <col min="4872" max="4872" width="3.42578125" style="2" bestFit="1" customWidth="1"/>
    <col min="4873" max="4873" width="3.5703125" style="2" bestFit="1" customWidth="1"/>
    <col min="4874" max="4874" width="3.7109375" style="2" bestFit="1" customWidth="1"/>
    <col min="4875" max="4876" width="3.5703125" style="2" bestFit="1" customWidth="1"/>
    <col min="4877" max="4877" width="3.140625" style="2" bestFit="1" customWidth="1"/>
    <col min="4878" max="4878" width="17.42578125" style="2" bestFit="1" customWidth="1"/>
    <col min="4879" max="4879" width="8.7109375" style="2" bestFit="1" customWidth="1"/>
    <col min="4880" max="4880" width="4" style="2" customWidth="1"/>
    <col min="4881" max="4881" width="20.28515625" style="2" bestFit="1" customWidth="1"/>
    <col min="4882" max="4882" width="13.28515625" style="2" bestFit="1" customWidth="1"/>
    <col min="4883" max="4883" width="4.85546875" style="2" bestFit="1" customWidth="1"/>
    <col min="4884" max="4884" width="5.28515625" style="2" bestFit="1" customWidth="1"/>
    <col min="4885" max="5114" width="9.140625" style="2"/>
    <col min="5115" max="5115" width="8.85546875" style="2" bestFit="1" customWidth="1"/>
    <col min="5116" max="5116" width="9.7109375" style="2" bestFit="1" customWidth="1"/>
    <col min="5117" max="5117" width="3.85546875" style="2" bestFit="1" customWidth="1"/>
    <col min="5118" max="5118" width="4.5703125" style="2" bestFit="1" customWidth="1"/>
    <col min="5119" max="5119" width="15.5703125" style="2" bestFit="1" customWidth="1"/>
    <col min="5120" max="5120" width="6" style="2" bestFit="1" customWidth="1"/>
    <col min="5121" max="5122" width="4.85546875" style="2" bestFit="1" customWidth="1"/>
    <col min="5123" max="5123" width="3.5703125" style="2" bestFit="1" customWidth="1"/>
    <col min="5124" max="5124" width="3.7109375" style="2" bestFit="1" customWidth="1"/>
    <col min="5125" max="5125" width="3.5703125" style="2" bestFit="1" customWidth="1"/>
    <col min="5126" max="5127" width="3.28515625" style="2" bestFit="1" customWidth="1"/>
    <col min="5128" max="5128" width="3.42578125" style="2" bestFit="1" customWidth="1"/>
    <col min="5129" max="5129" width="3.5703125" style="2" bestFit="1" customWidth="1"/>
    <col min="5130" max="5130" width="3.7109375" style="2" bestFit="1" customWidth="1"/>
    <col min="5131" max="5132" width="3.5703125" style="2" bestFit="1" customWidth="1"/>
    <col min="5133" max="5133" width="3.140625" style="2" bestFit="1" customWidth="1"/>
    <col min="5134" max="5134" width="17.42578125" style="2" bestFit="1" customWidth="1"/>
    <col min="5135" max="5135" width="8.7109375" style="2" bestFit="1" customWidth="1"/>
    <col min="5136" max="5136" width="4" style="2" customWidth="1"/>
    <col min="5137" max="5137" width="20.28515625" style="2" bestFit="1" customWidth="1"/>
    <col min="5138" max="5138" width="13.28515625" style="2" bestFit="1" customWidth="1"/>
    <col min="5139" max="5139" width="4.85546875" style="2" bestFit="1" customWidth="1"/>
    <col min="5140" max="5140" width="5.28515625" style="2" bestFit="1" customWidth="1"/>
    <col min="5141" max="5370" width="9.140625" style="2"/>
    <col min="5371" max="5371" width="8.85546875" style="2" bestFit="1" customWidth="1"/>
    <col min="5372" max="5372" width="9.7109375" style="2" bestFit="1" customWidth="1"/>
    <col min="5373" max="5373" width="3.85546875" style="2" bestFit="1" customWidth="1"/>
    <col min="5374" max="5374" width="4.5703125" style="2" bestFit="1" customWidth="1"/>
    <col min="5375" max="5375" width="15.5703125" style="2" bestFit="1" customWidth="1"/>
    <col min="5376" max="5376" width="6" style="2" bestFit="1" customWidth="1"/>
    <col min="5377" max="5378" width="4.85546875" style="2" bestFit="1" customWidth="1"/>
    <col min="5379" max="5379" width="3.5703125" style="2" bestFit="1" customWidth="1"/>
    <col min="5380" max="5380" width="3.7109375" style="2" bestFit="1" customWidth="1"/>
    <col min="5381" max="5381" width="3.5703125" style="2" bestFit="1" customWidth="1"/>
    <col min="5382" max="5383" width="3.28515625" style="2" bestFit="1" customWidth="1"/>
    <col min="5384" max="5384" width="3.42578125" style="2" bestFit="1" customWidth="1"/>
    <col min="5385" max="5385" width="3.5703125" style="2" bestFit="1" customWidth="1"/>
    <col min="5386" max="5386" width="3.7109375" style="2" bestFit="1" customWidth="1"/>
    <col min="5387" max="5388" width="3.5703125" style="2" bestFit="1" customWidth="1"/>
    <col min="5389" max="5389" width="3.140625" style="2" bestFit="1" customWidth="1"/>
    <col min="5390" max="5390" width="17.42578125" style="2" bestFit="1" customWidth="1"/>
    <col min="5391" max="5391" width="8.7109375" style="2" bestFit="1" customWidth="1"/>
    <col min="5392" max="5392" width="4" style="2" customWidth="1"/>
    <col min="5393" max="5393" width="20.28515625" style="2" bestFit="1" customWidth="1"/>
    <col min="5394" max="5394" width="13.28515625" style="2" bestFit="1" customWidth="1"/>
    <col min="5395" max="5395" width="4.85546875" style="2" bestFit="1" customWidth="1"/>
    <col min="5396" max="5396" width="5.28515625" style="2" bestFit="1" customWidth="1"/>
    <col min="5397" max="5626" width="9.140625" style="2"/>
    <col min="5627" max="5627" width="8.85546875" style="2" bestFit="1" customWidth="1"/>
    <col min="5628" max="5628" width="9.7109375" style="2" bestFit="1" customWidth="1"/>
    <col min="5629" max="5629" width="3.85546875" style="2" bestFit="1" customWidth="1"/>
    <col min="5630" max="5630" width="4.5703125" style="2" bestFit="1" customWidth="1"/>
    <col min="5631" max="5631" width="15.5703125" style="2" bestFit="1" customWidth="1"/>
    <col min="5632" max="5632" width="6" style="2" bestFit="1" customWidth="1"/>
    <col min="5633" max="5634" width="4.85546875" style="2" bestFit="1" customWidth="1"/>
    <col min="5635" max="5635" width="3.5703125" style="2" bestFit="1" customWidth="1"/>
    <col min="5636" max="5636" width="3.7109375" style="2" bestFit="1" customWidth="1"/>
    <col min="5637" max="5637" width="3.5703125" style="2" bestFit="1" customWidth="1"/>
    <col min="5638" max="5639" width="3.28515625" style="2" bestFit="1" customWidth="1"/>
    <col min="5640" max="5640" width="3.42578125" style="2" bestFit="1" customWidth="1"/>
    <col min="5641" max="5641" width="3.5703125" style="2" bestFit="1" customWidth="1"/>
    <col min="5642" max="5642" width="3.7109375" style="2" bestFit="1" customWidth="1"/>
    <col min="5643" max="5644" width="3.5703125" style="2" bestFit="1" customWidth="1"/>
    <col min="5645" max="5645" width="3.140625" style="2" bestFit="1" customWidth="1"/>
    <col min="5646" max="5646" width="17.42578125" style="2" bestFit="1" customWidth="1"/>
    <col min="5647" max="5647" width="8.7109375" style="2" bestFit="1" customWidth="1"/>
    <col min="5648" max="5648" width="4" style="2" customWidth="1"/>
    <col min="5649" max="5649" width="20.28515625" style="2" bestFit="1" customWidth="1"/>
    <col min="5650" max="5650" width="13.28515625" style="2" bestFit="1" customWidth="1"/>
    <col min="5651" max="5651" width="4.85546875" style="2" bestFit="1" customWidth="1"/>
    <col min="5652" max="5652" width="5.28515625" style="2" bestFit="1" customWidth="1"/>
    <col min="5653" max="5882" width="9.140625" style="2"/>
    <col min="5883" max="5883" width="8.85546875" style="2" bestFit="1" customWidth="1"/>
    <col min="5884" max="5884" width="9.7109375" style="2" bestFit="1" customWidth="1"/>
    <col min="5885" max="5885" width="3.85546875" style="2" bestFit="1" customWidth="1"/>
    <col min="5886" max="5886" width="4.5703125" style="2" bestFit="1" customWidth="1"/>
    <col min="5887" max="5887" width="15.5703125" style="2" bestFit="1" customWidth="1"/>
    <col min="5888" max="5888" width="6" style="2" bestFit="1" customWidth="1"/>
    <col min="5889" max="5890" width="4.85546875" style="2" bestFit="1" customWidth="1"/>
    <col min="5891" max="5891" width="3.5703125" style="2" bestFit="1" customWidth="1"/>
    <col min="5892" max="5892" width="3.7109375" style="2" bestFit="1" customWidth="1"/>
    <col min="5893" max="5893" width="3.5703125" style="2" bestFit="1" customWidth="1"/>
    <col min="5894" max="5895" width="3.28515625" style="2" bestFit="1" customWidth="1"/>
    <col min="5896" max="5896" width="3.42578125" style="2" bestFit="1" customWidth="1"/>
    <col min="5897" max="5897" width="3.5703125" style="2" bestFit="1" customWidth="1"/>
    <col min="5898" max="5898" width="3.7109375" style="2" bestFit="1" customWidth="1"/>
    <col min="5899" max="5900" width="3.5703125" style="2" bestFit="1" customWidth="1"/>
    <col min="5901" max="5901" width="3.140625" style="2" bestFit="1" customWidth="1"/>
    <col min="5902" max="5902" width="17.42578125" style="2" bestFit="1" customWidth="1"/>
    <col min="5903" max="5903" width="8.7109375" style="2" bestFit="1" customWidth="1"/>
    <col min="5904" max="5904" width="4" style="2" customWidth="1"/>
    <col min="5905" max="5905" width="20.28515625" style="2" bestFit="1" customWidth="1"/>
    <col min="5906" max="5906" width="13.28515625" style="2" bestFit="1" customWidth="1"/>
    <col min="5907" max="5907" width="4.85546875" style="2" bestFit="1" customWidth="1"/>
    <col min="5908" max="5908" width="5.28515625" style="2" bestFit="1" customWidth="1"/>
    <col min="5909" max="6138" width="9.140625" style="2"/>
    <col min="6139" max="6139" width="8.85546875" style="2" bestFit="1" customWidth="1"/>
    <col min="6140" max="6140" width="9.7109375" style="2" bestFit="1" customWidth="1"/>
    <col min="6141" max="6141" width="3.85546875" style="2" bestFit="1" customWidth="1"/>
    <col min="6142" max="6142" width="4.5703125" style="2" bestFit="1" customWidth="1"/>
    <col min="6143" max="6143" width="15.5703125" style="2" bestFit="1" customWidth="1"/>
    <col min="6144" max="6144" width="6" style="2" bestFit="1" customWidth="1"/>
    <col min="6145" max="6146" width="4.85546875" style="2" bestFit="1" customWidth="1"/>
    <col min="6147" max="6147" width="3.5703125" style="2" bestFit="1" customWidth="1"/>
    <col min="6148" max="6148" width="3.7109375" style="2" bestFit="1" customWidth="1"/>
    <col min="6149" max="6149" width="3.5703125" style="2" bestFit="1" customWidth="1"/>
    <col min="6150" max="6151" width="3.28515625" style="2" bestFit="1" customWidth="1"/>
    <col min="6152" max="6152" width="3.42578125" style="2" bestFit="1" customWidth="1"/>
    <col min="6153" max="6153" width="3.5703125" style="2" bestFit="1" customWidth="1"/>
    <col min="6154" max="6154" width="3.7109375" style="2" bestFit="1" customWidth="1"/>
    <col min="6155" max="6156" width="3.5703125" style="2" bestFit="1" customWidth="1"/>
    <col min="6157" max="6157" width="3.140625" style="2" bestFit="1" customWidth="1"/>
    <col min="6158" max="6158" width="17.42578125" style="2" bestFit="1" customWidth="1"/>
    <col min="6159" max="6159" width="8.7109375" style="2" bestFit="1" customWidth="1"/>
    <col min="6160" max="6160" width="4" style="2" customWidth="1"/>
    <col min="6161" max="6161" width="20.28515625" style="2" bestFit="1" customWidth="1"/>
    <col min="6162" max="6162" width="13.28515625" style="2" bestFit="1" customWidth="1"/>
    <col min="6163" max="6163" width="4.85546875" style="2" bestFit="1" customWidth="1"/>
    <col min="6164" max="6164" width="5.28515625" style="2" bestFit="1" customWidth="1"/>
    <col min="6165" max="6394" width="9.140625" style="2"/>
    <col min="6395" max="6395" width="8.85546875" style="2" bestFit="1" customWidth="1"/>
    <col min="6396" max="6396" width="9.7109375" style="2" bestFit="1" customWidth="1"/>
    <col min="6397" max="6397" width="3.85546875" style="2" bestFit="1" customWidth="1"/>
    <col min="6398" max="6398" width="4.5703125" style="2" bestFit="1" customWidth="1"/>
    <col min="6399" max="6399" width="15.5703125" style="2" bestFit="1" customWidth="1"/>
    <col min="6400" max="6400" width="6" style="2" bestFit="1" customWidth="1"/>
    <col min="6401" max="6402" width="4.85546875" style="2" bestFit="1" customWidth="1"/>
    <col min="6403" max="6403" width="3.5703125" style="2" bestFit="1" customWidth="1"/>
    <col min="6404" max="6404" width="3.7109375" style="2" bestFit="1" customWidth="1"/>
    <col min="6405" max="6405" width="3.5703125" style="2" bestFit="1" customWidth="1"/>
    <col min="6406" max="6407" width="3.28515625" style="2" bestFit="1" customWidth="1"/>
    <col min="6408" max="6408" width="3.42578125" style="2" bestFit="1" customWidth="1"/>
    <col min="6409" max="6409" width="3.5703125" style="2" bestFit="1" customWidth="1"/>
    <col min="6410" max="6410" width="3.7109375" style="2" bestFit="1" customWidth="1"/>
    <col min="6411" max="6412" width="3.5703125" style="2" bestFit="1" customWidth="1"/>
    <col min="6413" max="6413" width="3.140625" style="2" bestFit="1" customWidth="1"/>
    <col min="6414" max="6414" width="17.42578125" style="2" bestFit="1" customWidth="1"/>
    <col min="6415" max="6415" width="8.7109375" style="2" bestFit="1" customWidth="1"/>
    <col min="6416" max="6416" width="4" style="2" customWidth="1"/>
    <col min="6417" max="6417" width="20.28515625" style="2" bestFit="1" customWidth="1"/>
    <col min="6418" max="6418" width="13.28515625" style="2" bestFit="1" customWidth="1"/>
    <col min="6419" max="6419" width="4.85546875" style="2" bestFit="1" customWidth="1"/>
    <col min="6420" max="6420" width="5.28515625" style="2" bestFit="1" customWidth="1"/>
    <col min="6421" max="6650" width="9.140625" style="2"/>
    <col min="6651" max="6651" width="8.85546875" style="2" bestFit="1" customWidth="1"/>
    <col min="6652" max="6652" width="9.7109375" style="2" bestFit="1" customWidth="1"/>
    <col min="6653" max="6653" width="3.85546875" style="2" bestFit="1" customWidth="1"/>
    <col min="6654" max="6654" width="4.5703125" style="2" bestFit="1" customWidth="1"/>
    <col min="6655" max="6655" width="15.5703125" style="2" bestFit="1" customWidth="1"/>
    <col min="6656" max="6656" width="6" style="2" bestFit="1" customWidth="1"/>
    <col min="6657" max="6658" width="4.85546875" style="2" bestFit="1" customWidth="1"/>
    <col min="6659" max="6659" width="3.5703125" style="2" bestFit="1" customWidth="1"/>
    <col min="6660" max="6660" width="3.7109375" style="2" bestFit="1" customWidth="1"/>
    <col min="6661" max="6661" width="3.5703125" style="2" bestFit="1" customWidth="1"/>
    <col min="6662" max="6663" width="3.28515625" style="2" bestFit="1" customWidth="1"/>
    <col min="6664" max="6664" width="3.42578125" style="2" bestFit="1" customWidth="1"/>
    <col min="6665" max="6665" width="3.5703125" style="2" bestFit="1" customWidth="1"/>
    <col min="6666" max="6666" width="3.7109375" style="2" bestFit="1" customWidth="1"/>
    <col min="6667" max="6668" width="3.5703125" style="2" bestFit="1" customWidth="1"/>
    <col min="6669" max="6669" width="3.140625" style="2" bestFit="1" customWidth="1"/>
    <col min="6670" max="6670" width="17.42578125" style="2" bestFit="1" customWidth="1"/>
    <col min="6671" max="6671" width="8.7109375" style="2" bestFit="1" customWidth="1"/>
    <col min="6672" max="6672" width="4" style="2" customWidth="1"/>
    <col min="6673" max="6673" width="20.28515625" style="2" bestFit="1" customWidth="1"/>
    <col min="6674" max="6674" width="13.28515625" style="2" bestFit="1" customWidth="1"/>
    <col min="6675" max="6675" width="4.85546875" style="2" bestFit="1" customWidth="1"/>
    <col min="6676" max="6676" width="5.28515625" style="2" bestFit="1" customWidth="1"/>
    <col min="6677" max="6906" width="9.140625" style="2"/>
    <col min="6907" max="6907" width="8.85546875" style="2" bestFit="1" customWidth="1"/>
    <col min="6908" max="6908" width="9.7109375" style="2" bestFit="1" customWidth="1"/>
    <col min="6909" max="6909" width="3.85546875" style="2" bestFit="1" customWidth="1"/>
    <col min="6910" max="6910" width="4.5703125" style="2" bestFit="1" customWidth="1"/>
    <col min="6911" max="6911" width="15.5703125" style="2" bestFit="1" customWidth="1"/>
    <col min="6912" max="6912" width="6" style="2" bestFit="1" customWidth="1"/>
    <col min="6913" max="6914" width="4.85546875" style="2" bestFit="1" customWidth="1"/>
    <col min="6915" max="6915" width="3.5703125" style="2" bestFit="1" customWidth="1"/>
    <col min="6916" max="6916" width="3.7109375" style="2" bestFit="1" customWidth="1"/>
    <col min="6917" max="6917" width="3.5703125" style="2" bestFit="1" customWidth="1"/>
    <col min="6918" max="6919" width="3.28515625" style="2" bestFit="1" customWidth="1"/>
    <col min="6920" max="6920" width="3.42578125" style="2" bestFit="1" customWidth="1"/>
    <col min="6921" max="6921" width="3.5703125" style="2" bestFit="1" customWidth="1"/>
    <col min="6922" max="6922" width="3.7109375" style="2" bestFit="1" customWidth="1"/>
    <col min="6923" max="6924" width="3.5703125" style="2" bestFit="1" customWidth="1"/>
    <col min="6925" max="6925" width="3.140625" style="2" bestFit="1" customWidth="1"/>
    <col min="6926" max="6926" width="17.42578125" style="2" bestFit="1" customWidth="1"/>
    <col min="6927" max="6927" width="8.7109375" style="2" bestFit="1" customWidth="1"/>
    <col min="6928" max="6928" width="4" style="2" customWidth="1"/>
    <col min="6929" max="6929" width="20.28515625" style="2" bestFit="1" customWidth="1"/>
    <col min="6930" max="6930" width="13.28515625" style="2" bestFit="1" customWidth="1"/>
    <col min="6931" max="6931" width="4.85546875" style="2" bestFit="1" customWidth="1"/>
    <col min="6932" max="6932" width="5.28515625" style="2" bestFit="1" customWidth="1"/>
    <col min="6933" max="7162" width="9.140625" style="2"/>
    <col min="7163" max="7163" width="8.85546875" style="2" bestFit="1" customWidth="1"/>
    <col min="7164" max="7164" width="9.7109375" style="2" bestFit="1" customWidth="1"/>
    <col min="7165" max="7165" width="3.85546875" style="2" bestFit="1" customWidth="1"/>
    <col min="7166" max="7166" width="4.5703125" style="2" bestFit="1" customWidth="1"/>
    <col min="7167" max="7167" width="15.5703125" style="2" bestFit="1" customWidth="1"/>
    <col min="7168" max="7168" width="6" style="2" bestFit="1" customWidth="1"/>
    <col min="7169" max="7170" width="4.85546875" style="2" bestFit="1" customWidth="1"/>
    <col min="7171" max="7171" width="3.5703125" style="2" bestFit="1" customWidth="1"/>
    <col min="7172" max="7172" width="3.7109375" style="2" bestFit="1" customWidth="1"/>
    <col min="7173" max="7173" width="3.5703125" style="2" bestFit="1" customWidth="1"/>
    <col min="7174" max="7175" width="3.28515625" style="2" bestFit="1" customWidth="1"/>
    <col min="7176" max="7176" width="3.42578125" style="2" bestFit="1" customWidth="1"/>
    <col min="7177" max="7177" width="3.5703125" style="2" bestFit="1" customWidth="1"/>
    <col min="7178" max="7178" width="3.7109375" style="2" bestFit="1" customWidth="1"/>
    <col min="7179" max="7180" width="3.5703125" style="2" bestFit="1" customWidth="1"/>
    <col min="7181" max="7181" width="3.140625" style="2" bestFit="1" customWidth="1"/>
    <col min="7182" max="7182" width="17.42578125" style="2" bestFit="1" customWidth="1"/>
    <col min="7183" max="7183" width="8.7109375" style="2" bestFit="1" customWidth="1"/>
    <col min="7184" max="7184" width="4" style="2" customWidth="1"/>
    <col min="7185" max="7185" width="20.28515625" style="2" bestFit="1" customWidth="1"/>
    <col min="7186" max="7186" width="13.28515625" style="2" bestFit="1" customWidth="1"/>
    <col min="7187" max="7187" width="4.85546875" style="2" bestFit="1" customWidth="1"/>
    <col min="7188" max="7188" width="5.28515625" style="2" bestFit="1" customWidth="1"/>
    <col min="7189" max="7418" width="9.140625" style="2"/>
    <col min="7419" max="7419" width="8.85546875" style="2" bestFit="1" customWidth="1"/>
    <col min="7420" max="7420" width="9.7109375" style="2" bestFit="1" customWidth="1"/>
    <col min="7421" max="7421" width="3.85546875" style="2" bestFit="1" customWidth="1"/>
    <col min="7422" max="7422" width="4.5703125" style="2" bestFit="1" customWidth="1"/>
    <col min="7423" max="7423" width="15.5703125" style="2" bestFit="1" customWidth="1"/>
    <col min="7424" max="7424" width="6" style="2" bestFit="1" customWidth="1"/>
    <col min="7425" max="7426" width="4.85546875" style="2" bestFit="1" customWidth="1"/>
    <col min="7427" max="7427" width="3.5703125" style="2" bestFit="1" customWidth="1"/>
    <col min="7428" max="7428" width="3.7109375" style="2" bestFit="1" customWidth="1"/>
    <col min="7429" max="7429" width="3.5703125" style="2" bestFit="1" customWidth="1"/>
    <col min="7430" max="7431" width="3.28515625" style="2" bestFit="1" customWidth="1"/>
    <col min="7432" max="7432" width="3.42578125" style="2" bestFit="1" customWidth="1"/>
    <col min="7433" max="7433" width="3.5703125" style="2" bestFit="1" customWidth="1"/>
    <col min="7434" max="7434" width="3.7109375" style="2" bestFit="1" customWidth="1"/>
    <col min="7435" max="7436" width="3.5703125" style="2" bestFit="1" customWidth="1"/>
    <col min="7437" max="7437" width="3.140625" style="2" bestFit="1" customWidth="1"/>
    <col min="7438" max="7438" width="17.42578125" style="2" bestFit="1" customWidth="1"/>
    <col min="7439" max="7439" width="8.7109375" style="2" bestFit="1" customWidth="1"/>
    <col min="7440" max="7440" width="4" style="2" customWidth="1"/>
    <col min="7441" max="7441" width="20.28515625" style="2" bestFit="1" customWidth="1"/>
    <col min="7442" max="7442" width="13.28515625" style="2" bestFit="1" customWidth="1"/>
    <col min="7443" max="7443" width="4.85546875" style="2" bestFit="1" customWidth="1"/>
    <col min="7444" max="7444" width="5.28515625" style="2" bestFit="1" customWidth="1"/>
    <col min="7445" max="7674" width="9.140625" style="2"/>
    <col min="7675" max="7675" width="8.85546875" style="2" bestFit="1" customWidth="1"/>
    <col min="7676" max="7676" width="9.7109375" style="2" bestFit="1" customWidth="1"/>
    <col min="7677" max="7677" width="3.85546875" style="2" bestFit="1" customWidth="1"/>
    <col min="7678" max="7678" width="4.5703125" style="2" bestFit="1" customWidth="1"/>
    <col min="7679" max="7679" width="15.5703125" style="2" bestFit="1" customWidth="1"/>
    <col min="7680" max="7680" width="6" style="2" bestFit="1" customWidth="1"/>
    <col min="7681" max="7682" width="4.85546875" style="2" bestFit="1" customWidth="1"/>
    <col min="7683" max="7683" width="3.5703125" style="2" bestFit="1" customWidth="1"/>
    <col min="7684" max="7684" width="3.7109375" style="2" bestFit="1" customWidth="1"/>
    <col min="7685" max="7685" width="3.5703125" style="2" bestFit="1" customWidth="1"/>
    <col min="7686" max="7687" width="3.28515625" style="2" bestFit="1" customWidth="1"/>
    <col min="7688" max="7688" width="3.42578125" style="2" bestFit="1" customWidth="1"/>
    <col min="7689" max="7689" width="3.5703125" style="2" bestFit="1" customWidth="1"/>
    <col min="7690" max="7690" width="3.7109375" style="2" bestFit="1" customWidth="1"/>
    <col min="7691" max="7692" width="3.5703125" style="2" bestFit="1" customWidth="1"/>
    <col min="7693" max="7693" width="3.140625" style="2" bestFit="1" customWidth="1"/>
    <col min="7694" max="7694" width="17.42578125" style="2" bestFit="1" customWidth="1"/>
    <col min="7695" max="7695" width="8.7109375" style="2" bestFit="1" customWidth="1"/>
    <col min="7696" max="7696" width="4" style="2" customWidth="1"/>
    <col min="7697" max="7697" width="20.28515625" style="2" bestFit="1" customWidth="1"/>
    <col min="7698" max="7698" width="13.28515625" style="2" bestFit="1" customWidth="1"/>
    <col min="7699" max="7699" width="4.85546875" style="2" bestFit="1" customWidth="1"/>
    <col min="7700" max="7700" width="5.28515625" style="2" bestFit="1" customWidth="1"/>
    <col min="7701" max="7930" width="9.140625" style="2"/>
    <col min="7931" max="7931" width="8.85546875" style="2" bestFit="1" customWidth="1"/>
    <col min="7932" max="7932" width="9.7109375" style="2" bestFit="1" customWidth="1"/>
    <col min="7933" max="7933" width="3.85546875" style="2" bestFit="1" customWidth="1"/>
    <col min="7934" max="7934" width="4.5703125" style="2" bestFit="1" customWidth="1"/>
    <col min="7935" max="7935" width="15.5703125" style="2" bestFit="1" customWidth="1"/>
    <col min="7936" max="7936" width="6" style="2" bestFit="1" customWidth="1"/>
    <col min="7937" max="7938" width="4.85546875" style="2" bestFit="1" customWidth="1"/>
    <col min="7939" max="7939" width="3.5703125" style="2" bestFit="1" customWidth="1"/>
    <col min="7940" max="7940" width="3.7109375" style="2" bestFit="1" customWidth="1"/>
    <col min="7941" max="7941" width="3.5703125" style="2" bestFit="1" customWidth="1"/>
    <col min="7942" max="7943" width="3.28515625" style="2" bestFit="1" customWidth="1"/>
    <col min="7944" max="7944" width="3.42578125" style="2" bestFit="1" customWidth="1"/>
    <col min="7945" max="7945" width="3.5703125" style="2" bestFit="1" customWidth="1"/>
    <col min="7946" max="7946" width="3.7109375" style="2" bestFit="1" customWidth="1"/>
    <col min="7947" max="7948" width="3.5703125" style="2" bestFit="1" customWidth="1"/>
    <col min="7949" max="7949" width="3.140625" style="2" bestFit="1" customWidth="1"/>
    <col min="7950" max="7950" width="17.42578125" style="2" bestFit="1" customWidth="1"/>
    <col min="7951" max="7951" width="8.7109375" style="2" bestFit="1" customWidth="1"/>
    <col min="7952" max="7952" width="4" style="2" customWidth="1"/>
    <col min="7953" max="7953" width="20.28515625" style="2" bestFit="1" customWidth="1"/>
    <col min="7954" max="7954" width="13.28515625" style="2" bestFit="1" customWidth="1"/>
    <col min="7955" max="7955" width="4.85546875" style="2" bestFit="1" customWidth="1"/>
    <col min="7956" max="7956" width="5.28515625" style="2" bestFit="1" customWidth="1"/>
    <col min="7957" max="8186" width="9.140625" style="2"/>
    <col min="8187" max="8187" width="8.85546875" style="2" bestFit="1" customWidth="1"/>
    <col min="8188" max="8188" width="9.7109375" style="2" bestFit="1" customWidth="1"/>
    <col min="8189" max="8189" width="3.85546875" style="2" bestFit="1" customWidth="1"/>
    <col min="8190" max="8190" width="4.5703125" style="2" bestFit="1" customWidth="1"/>
    <col min="8191" max="8191" width="15.5703125" style="2" bestFit="1" customWidth="1"/>
    <col min="8192" max="8192" width="6" style="2" bestFit="1" customWidth="1"/>
    <col min="8193" max="8194" width="4.85546875" style="2" bestFit="1" customWidth="1"/>
    <col min="8195" max="8195" width="3.5703125" style="2" bestFit="1" customWidth="1"/>
    <col min="8196" max="8196" width="3.7109375" style="2" bestFit="1" customWidth="1"/>
    <col min="8197" max="8197" width="3.5703125" style="2" bestFit="1" customWidth="1"/>
    <col min="8198" max="8199" width="3.28515625" style="2" bestFit="1" customWidth="1"/>
    <col min="8200" max="8200" width="3.42578125" style="2" bestFit="1" customWidth="1"/>
    <col min="8201" max="8201" width="3.5703125" style="2" bestFit="1" customWidth="1"/>
    <col min="8202" max="8202" width="3.7109375" style="2" bestFit="1" customWidth="1"/>
    <col min="8203" max="8204" width="3.5703125" style="2" bestFit="1" customWidth="1"/>
    <col min="8205" max="8205" width="3.140625" style="2" bestFit="1" customWidth="1"/>
    <col min="8206" max="8206" width="17.42578125" style="2" bestFit="1" customWidth="1"/>
    <col min="8207" max="8207" width="8.7109375" style="2" bestFit="1" customWidth="1"/>
    <col min="8208" max="8208" width="4" style="2" customWidth="1"/>
    <col min="8209" max="8209" width="20.28515625" style="2" bestFit="1" customWidth="1"/>
    <col min="8210" max="8210" width="13.28515625" style="2" bestFit="1" customWidth="1"/>
    <col min="8211" max="8211" width="4.85546875" style="2" bestFit="1" customWidth="1"/>
    <col min="8212" max="8212" width="5.28515625" style="2" bestFit="1" customWidth="1"/>
    <col min="8213" max="8442" width="9.140625" style="2"/>
    <col min="8443" max="8443" width="8.85546875" style="2" bestFit="1" customWidth="1"/>
    <col min="8444" max="8444" width="9.7109375" style="2" bestFit="1" customWidth="1"/>
    <col min="8445" max="8445" width="3.85546875" style="2" bestFit="1" customWidth="1"/>
    <col min="8446" max="8446" width="4.5703125" style="2" bestFit="1" customWidth="1"/>
    <col min="8447" max="8447" width="15.5703125" style="2" bestFit="1" customWidth="1"/>
    <col min="8448" max="8448" width="6" style="2" bestFit="1" customWidth="1"/>
    <col min="8449" max="8450" width="4.85546875" style="2" bestFit="1" customWidth="1"/>
    <col min="8451" max="8451" width="3.5703125" style="2" bestFit="1" customWidth="1"/>
    <col min="8452" max="8452" width="3.7109375" style="2" bestFit="1" customWidth="1"/>
    <col min="8453" max="8453" width="3.5703125" style="2" bestFit="1" customWidth="1"/>
    <col min="8454" max="8455" width="3.28515625" style="2" bestFit="1" customWidth="1"/>
    <col min="8456" max="8456" width="3.42578125" style="2" bestFit="1" customWidth="1"/>
    <col min="8457" max="8457" width="3.5703125" style="2" bestFit="1" customWidth="1"/>
    <col min="8458" max="8458" width="3.7109375" style="2" bestFit="1" customWidth="1"/>
    <col min="8459" max="8460" width="3.5703125" style="2" bestFit="1" customWidth="1"/>
    <col min="8461" max="8461" width="3.140625" style="2" bestFit="1" customWidth="1"/>
    <col min="8462" max="8462" width="17.42578125" style="2" bestFit="1" customWidth="1"/>
    <col min="8463" max="8463" width="8.7109375" style="2" bestFit="1" customWidth="1"/>
    <col min="8464" max="8464" width="4" style="2" customWidth="1"/>
    <col min="8465" max="8465" width="20.28515625" style="2" bestFit="1" customWidth="1"/>
    <col min="8466" max="8466" width="13.28515625" style="2" bestFit="1" customWidth="1"/>
    <col min="8467" max="8467" width="4.85546875" style="2" bestFit="1" customWidth="1"/>
    <col min="8468" max="8468" width="5.28515625" style="2" bestFit="1" customWidth="1"/>
    <col min="8469" max="8698" width="9.140625" style="2"/>
    <col min="8699" max="8699" width="8.85546875" style="2" bestFit="1" customWidth="1"/>
    <col min="8700" max="8700" width="9.7109375" style="2" bestFit="1" customWidth="1"/>
    <col min="8701" max="8701" width="3.85546875" style="2" bestFit="1" customWidth="1"/>
    <col min="8702" max="8702" width="4.5703125" style="2" bestFit="1" customWidth="1"/>
    <col min="8703" max="8703" width="15.5703125" style="2" bestFit="1" customWidth="1"/>
    <col min="8704" max="8704" width="6" style="2" bestFit="1" customWidth="1"/>
    <col min="8705" max="8706" width="4.85546875" style="2" bestFit="1" customWidth="1"/>
    <col min="8707" max="8707" width="3.5703125" style="2" bestFit="1" customWidth="1"/>
    <col min="8708" max="8708" width="3.7109375" style="2" bestFit="1" customWidth="1"/>
    <col min="8709" max="8709" width="3.5703125" style="2" bestFit="1" customWidth="1"/>
    <col min="8710" max="8711" width="3.28515625" style="2" bestFit="1" customWidth="1"/>
    <col min="8712" max="8712" width="3.42578125" style="2" bestFit="1" customWidth="1"/>
    <col min="8713" max="8713" width="3.5703125" style="2" bestFit="1" customWidth="1"/>
    <col min="8714" max="8714" width="3.7109375" style="2" bestFit="1" customWidth="1"/>
    <col min="8715" max="8716" width="3.5703125" style="2" bestFit="1" customWidth="1"/>
    <col min="8717" max="8717" width="3.140625" style="2" bestFit="1" customWidth="1"/>
    <col min="8718" max="8718" width="17.42578125" style="2" bestFit="1" customWidth="1"/>
    <col min="8719" max="8719" width="8.7109375" style="2" bestFit="1" customWidth="1"/>
    <col min="8720" max="8720" width="4" style="2" customWidth="1"/>
    <col min="8721" max="8721" width="20.28515625" style="2" bestFit="1" customWidth="1"/>
    <col min="8722" max="8722" width="13.28515625" style="2" bestFit="1" customWidth="1"/>
    <col min="8723" max="8723" width="4.85546875" style="2" bestFit="1" customWidth="1"/>
    <col min="8724" max="8724" width="5.28515625" style="2" bestFit="1" customWidth="1"/>
    <col min="8725" max="8954" width="9.140625" style="2"/>
    <col min="8955" max="8955" width="8.85546875" style="2" bestFit="1" customWidth="1"/>
    <col min="8956" max="8956" width="9.7109375" style="2" bestFit="1" customWidth="1"/>
    <col min="8957" max="8957" width="3.85546875" style="2" bestFit="1" customWidth="1"/>
    <col min="8958" max="8958" width="4.5703125" style="2" bestFit="1" customWidth="1"/>
    <col min="8959" max="8959" width="15.5703125" style="2" bestFit="1" customWidth="1"/>
    <col min="8960" max="8960" width="6" style="2" bestFit="1" customWidth="1"/>
    <col min="8961" max="8962" width="4.85546875" style="2" bestFit="1" customWidth="1"/>
    <col min="8963" max="8963" width="3.5703125" style="2" bestFit="1" customWidth="1"/>
    <col min="8964" max="8964" width="3.7109375" style="2" bestFit="1" customWidth="1"/>
    <col min="8965" max="8965" width="3.5703125" style="2" bestFit="1" customWidth="1"/>
    <col min="8966" max="8967" width="3.28515625" style="2" bestFit="1" customWidth="1"/>
    <col min="8968" max="8968" width="3.42578125" style="2" bestFit="1" customWidth="1"/>
    <col min="8969" max="8969" width="3.5703125" style="2" bestFit="1" customWidth="1"/>
    <col min="8970" max="8970" width="3.7109375" style="2" bestFit="1" customWidth="1"/>
    <col min="8971" max="8972" width="3.5703125" style="2" bestFit="1" customWidth="1"/>
    <col min="8973" max="8973" width="3.140625" style="2" bestFit="1" customWidth="1"/>
    <col min="8974" max="8974" width="17.42578125" style="2" bestFit="1" customWidth="1"/>
    <col min="8975" max="8975" width="8.7109375" style="2" bestFit="1" customWidth="1"/>
    <col min="8976" max="8976" width="4" style="2" customWidth="1"/>
    <col min="8977" max="8977" width="20.28515625" style="2" bestFit="1" customWidth="1"/>
    <col min="8978" max="8978" width="13.28515625" style="2" bestFit="1" customWidth="1"/>
    <col min="8979" max="8979" width="4.85546875" style="2" bestFit="1" customWidth="1"/>
    <col min="8980" max="8980" width="5.28515625" style="2" bestFit="1" customWidth="1"/>
    <col min="8981" max="9210" width="9.140625" style="2"/>
    <col min="9211" max="9211" width="8.85546875" style="2" bestFit="1" customWidth="1"/>
    <col min="9212" max="9212" width="9.7109375" style="2" bestFit="1" customWidth="1"/>
    <col min="9213" max="9213" width="3.85546875" style="2" bestFit="1" customWidth="1"/>
    <col min="9214" max="9214" width="4.5703125" style="2" bestFit="1" customWidth="1"/>
    <col min="9215" max="9215" width="15.5703125" style="2" bestFit="1" customWidth="1"/>
    <col min="9216" max="9216" width="6" style="2" bestFit="1" customWidth="1"/>
    <col min="9217" max="9218" width="4.85546875" style="2" bestFit="1" customWidth="1"/>
    <col min="9219" max="9219" width="3.5703125" style="2" bestFit="1" customWidth="1"/>
    <col min="9220" max="9220" width="3.7109375" style="2" bestFit="1" customWidth="1"/>
    <col min="9221" max="9221" width="3.5703125" style="2" bestFit="1" customWidth="1"/>
    <col min="9222" max="9223" width="3.28515625" style="2" bestFit="1" customWidth="1"/>
    <col min="9224" max="9224" width="3.42578125" style="2" bestFit="1" customWidth="1"/>
    <col min="9225" max="9225" width="3.5703125" style="2" bestFit="1" customWidth="1"/>
    <col min="9226" max="9226" width="3.7109375" style="2" bestFit="1" customWidth="1"/>
    <col min="9227" max="9228" width="3.5703125" style="2" bestFit="1" customWidth="1"/>
    <col min="9229" max="9229" width="3.140625" style="2" bestFit="1" customWidth="1"/>
    <col min="9230" max="9230" width="17.42578125" style="2" bestFit="1" customWidth="1"/>
    <col min="9231" max="9231" width="8.7109375" style="2" bestFit="1" customWidth="1"/>
    <col min="9232" max="9232" width="4" style="2" customWidth="1"/>
    <col min="9233" max="9233" width="20.28515625" style="2" bestFit="1" customWidth="1"/>
    <col min="9234" max="9234" width="13.28515625" style="2" bestFit="1" customWidth="1"/>
    <col min="9235" max="9235" width="4.85546875" style="2" bestFit="1" customWidth="1"/>
    <col min="9236" max="9236" width="5.28515625" style="2" bestFit="1" customWidth="1"/>
    <col min="9237" max="9466" width="9.140625" style="2"/>
    <col min="9467" max="9467" width="8.85546875" style="2" bestFit="1" customWidth="1"/>
    <col min="9468" max="9468" width="9.7109375" style="2" bestFit="1" customWidth="1"/>
    <col min="9469" max="9469" width="3.85546875" style="2" bestFit="1" customWidth="1"/>
    <col min="9470" max="9470" width="4.5703125" style="2" bestFit="1" customWidth="1"/>
    <col min="9471" max="9471" width="15.5703125" style="2" bestFit="1" customWidth="1"/>
    <col min="9472" max="9472" width="6" style="2" bestFit="1" customWidth="1"/>
    <col min="9473" max="9474" width="4.85546875" style="2" bestFit="1" customWidth="1"/>
    <col min="9475" max="9475" width="3.5703125" style="2" bestFit="1" customWidth="1"/>
    <col min="9476" max="9476" width="3.7109375" style="2" bestFit="1" customWidth="1"/>
    <col min="9477" max="9477" width="3.5703125" style="2" bestFit="1" customWidth="1"/>
    <col min="9478" max="9479" width="3.28515625" style="2" bestFit="1" customWidth="1"/>
    <col min="9480" max="9480" width="3.42578125" style="2" bestFit="1" customWidth="1"/>
    <col min="9481" max="9481" width="3.5703125" style="2" bestFit="1" customWidth="1"/>
    <col min="9482" max="9482" width="3.7109375" style="2" bestFit="1" customWidth="1"/>
    <col min="9483" max="9484" width="3.5703125" style="2" bestFit="1" customWidth="1"/>
    <col min="9485" max="9485" width="3.140625" style="2" bestFit="1" customWidth="1"/>
    <col min="9486" max="9486" width="17.42578125" style="2" bestFit="1" customWidth="1"/>
    <col min="9487" max="9487" width="8.7109375" style="2" bestFit="1" customWidth="1"/>
    <col min="9488" max="9488" width="4" style="2" customWidth="1"/>
    <col min="9489" max="9489" width="20.28515625" style="2" bestFit="1" customWidth="1"/>
    <col min="9490" max="9490" width="13.28515625" style="2" bestFit="1" customWidth="1"/>
    <col min="9491" max="9491" width="4.85546875" style="2" bestFit="1" customWidth="1"/>
    <col min="9492" max="9492" width="5.28515625" style="2" bestFit="1" customWidth="1"/>
    <col min="9493" max="9722" width="9.140625" style="2"/>
    <col min="9723" max="9723" width="8.85546875" style="2" bestFit="1" customWidth="1"/>
    <col min="9724" max="9724" width="9.7109375" style="2" bestFit="1" customWidth="1"/>
    <col min="9725" max="9725" width="3.85546875" style="2" bestFit="1" customWidth="1"/>
    <col min="9726" max="9726" width="4.5703125" style="2" bestFit="1" customWidth="1"/>
    <col min="9727" max="9727" width="15.5703125" style="2" bestFit="1" customWidth="1"/>
    <col min="9728" max="9728" width="6" style="2" bestFit="1" customWidth="1"/>
    <col min="9729" max="9730" width="4.85546875" style="2" bestFit="1" customWidth="1"/>
    <col min="9731" max="9731" width="3.5703125" style="2" bestFit="1" customWidth="1"/>
    <col min="9732" max="9732" width="3.7109375" style="2" bestFit="1" customWidth="1"/>
    <col min="9733" max="9733" width="3.5703125" style="2" bestFit="1" customWidth="1"/>
    <col min="9734" max="9735" width="3.28515625" style="2" bestFit="1" customWidth="1"/>
    <col min="9736" max="9736" width="3.42578125" style="2" bestFit="1" customWidth="1"/>
    <col min="9737" max="9737" width="3.5703125" style="2" bestFit="1" customWidth="1"/>
    <col min="9738" max="9738" width="3.7109375" style="2" bestFit="1" customWidth="1"/>
    <col min="9739" max="9740" width="3.5703125" style="2" bestFit="1" customWidth="1"/>
    <col min="9741" max="9741" width="3.140625" style="2" bestFit="1" customWidth="1"/>
    <col min="9742" max="9742" width="17.42578125" style="2" bestFit="1" customWidth="1"/>
    <col min="9743" max="9743" width="8.7109375" style="2" bestFit="1" customWidth="1"/>
    <col min="9744" max="9744" width="4" style="2" customWidth="1"/>
    <col min="9745" max="9745" width="20.28515625" style="2" bestFit="1" customWidth="1"/>
    <col min="9746" max="9746" width="13.28515625" style="2" bestFit="1" customWidth="1"/>
    <col min="9747" max="9747" width="4.85546875" style="2" bestFit="1" customWidth="1"/>
    <col min="9748" max="9748" width="5.28515625" style="2" bestFit="1" customWidth="1"/>
    <col min="9749" max="9978" width="9.140625" style="2"/>
    <col min="9979" max="9979" width="8.85546875" style="2" bestFit="1" customWidth="1"/>
    <col min="9980" max="9980" width="9.7109375" style="2" bestFit="1" customWidth="1"/>
    <col min="9981" max="9981" width="3.85546875" style="2" bestFit="1" customWidth="1"/>
    <col min="9982" max="9982" width="4.5703125" style="2" bestFit="1" customWidth="1"/>
    <col min="9983" max="9983" width="15.5703125" style="2" bestFit="1" customWidth="1"/>
    <col min="9984" max="9984" width="6" style="2" bestFit="1" customWidth="1"/>
    <col min="9985" max="9986" width="4.85546875" style="2" bestFit="1" customWidth="1"/>
    <col min="9987" max="9987" width="3.5703125" style="2" bestFit="1" customWidth="1"/>
    <col min="9988" max="9988" width="3.7109375" style="2" bestFit="1" customWidth="1"/>
    <col min="9989" max="9989" width="3.5703125" style="2" bestFit="1" customWidth="1"/>
    <col min="9990" max="9991" width="3.28515625" style="2" bestFit="1" customWidth="1"/>
    <col min="9992" max="9992" width="3.42578125" style="2" bestFit="1" customWidth="1"/>
    <col min="9993" max="9993" width="3.5703125" style="2" bestFit="1" customWidth="1"/>
    <col min="9994" max="9994" width="3.7109375" style="2" bestFit="1" customWidth="1"/>
    <col min="9995" max="9996" width="3.5703125" style="2" bestFit="1" customWidth="1"/>
    <col min="9997" max="9997" width="3.140625" style="2" bestFit="1" customWidth="1"/>
    <col min="9998" max="9998" width="17.42578125" style="2" bestFit="1" customWidth="1"/>
    <col min="9999" max="9999" width="8.7109375" style="2" bestFit="1" customWidth="1"/>
    <col min="10000" max="10000" width="4" style="2" customWidth="1"/>
    <col min="10001" max="10001" width="20.28515625" style="2" bestFit="1" customWidth="1"/>
    <col min="10002" max="10002" width="13.28515625" style="2" bestFit="1" customWidth="1"/>
    <col min="10003" max="10003" width="4.85546875" style="2" bestFit="1" customWidth="1"/>
    <col min="10004" max="10004" width="5.28515625" style="2" bestFit="1" customWidth="1"/>
    <col min="10005" max="10234" width="9.140625" style="2"/>
    <col min="10235" max="10235" width="8.85546875" style="2" bestFit="1" customWidth="1"/>
    <col min="10236" max="10236" width="9.7109375" style="2" bestFit="1" customWidth="1"/>
    <col min="10237" max="10237" width="3.85546875" style="2" bestFit="1" customWidth="1"/>
    <col min="10238" max="10238" width="4.5703125" style="2" bestFit="1" customWidth="1"/>
    <col min="10239" max="10239" width="15.5703125" style="2" bestFit="1" customWidth="1"/>
    <col min="10240" max="10240" width="6" style="2" bestFit="1" customWidth="1"/>
    <col min="10241" max="10242" width="4.85546875" style="2" bestFit="1" customWidth="1"/>
    <col min="10243" max="10243" width="3.5703125" style="2" bestFit="1" customWidth="1"/>
    <col min="10244" max="10244" width="3.7109375" style="2" bestFit="1" customWidth="1"/>
    <col min="10245" max="10245" width="3.5703125" style="2" bestFit="1" customWidth="1"/>
    <col min="10246" max="10247" width="3.28515625" style="2" bestFit="1" customWidth="1"/>
    <col min="10248" max="10248" width="3.42578125" style="2" bestFit="1" customWidth="1"/>
    <col min="10249" max="10249" width="3.5703125" style="2" bestFit="1" customWidth="1"/>
    <col min="10250" max="10250" width="3.7109375" style="2" bestFit="1" customWidth="1"/>
    <col min="10251" max="10252" width="3.5703125" style="2" bestFit="1" customWidth="1"/>
    <col min="10253" max="10253" width="3.140625" style="2" bestFit="1" customWidth="1"/>
    <col min="10254" max="10254" width="17.42578125" style="2" bestFit="1" customWidth="1"/>
    <col min="10255" max="10255" width="8.7109375" style="2" bestFit="1" customWidth="1"/>
    <col min="10256" max="10256" width="4" style="2" customWidth="1"/>
    <col min="10257" max="10257" width="20.28515625" style="2" bestFit="1" customWidth="1"/>
    <col min="10258" max="10258" width="13.28515625" style="2" bestFit="1" customWidth="1"/>
    <col min="10259" max="10259" width="4.85546875" style="2" bestFit="1" customWidth="1"/>
    <col min="10260" max="10260" width="5.28515625" style="2" bestFit="1" customWidth="1"/>
    <col min="10261" max="10490" width="9.140625" style="2"/>
    <col min="10491" max="10491" width="8.85546875" style="2" bestFit="1" customWidth="1"/>
    <col min="10492" max="10492" width="9.7109375" style="2" bestFit="1" customWidth="1"/>
    <col min="10493" max="10493" width="3.85546875" style="2" bestFit="1" customWidth="1"/>
    <col min="10494" max="10494" width="4.5703125" style="2" bestFit="1" customWidth="1"/>
    <col min="10495" max="10495" width="15.5703125" style="2" bestFit="1" customWidth="1"/>
    <col min="10496" max="10496" width="6" style="2" bestFit="1" customWidth="1"/>
    <col min="10497" max="10498" width="4.85546875" style="2" bestFit="1" customWidth="1"/>
    <col min="10499" max="10499" width="3.5703125" style="2" bestFit="1" customWidth="1"/>
    <col min="10500" max="10500" width="3.7109375" style="2" bestFit="1" customWidth="1"/>
    <col min="10501" max="10501" width="3.5703125" style="2" bestFit="1" customWidth="1"/>
    <col min="10502" max="10503" width="3.28515625" style="2" bestFit="1" customWidth="1"/>
    <col min="10504" max="10504" width="3.42578125" style="2" bestFit="1" customWidth="1"/>
    <col min="10505" max="10505" width="3.5703125" style="2" bestFit="1" customWidth="1"/>
    <col min="10506" max="10506" width="3.7109375" style="2" bestFit="1" customWidth="1"/>
    <col min="10507" max="10508" width="3.5703125" style="2" bestFit="1" customWidth="1"/>
    <col min="10509" max="10509" width="3.140625" style="2" bestFit="1" customWidth="1"/>
    <col min="10510" max="10510" width="17.42578125" style="2" bestFit="1" customWidth="1"/>
    <col min="10511" max="10511" width="8.7109375" style="2" bestFit="1" customWidth="1"/>
    <col min="10512" max="10512" width="4" style="2" customWidth="1"/>
    <col min="10513" max="10513" width="20.28515625" style="2" bestFit="1" customWidth="1"/>
    <col min="10514" max="10514" width="13.28515625" style="2" bestFit="1" customWidth="1"/>
    <col min="10515" max="10515" width="4.85546875" style="2" bestFit="1" customWidth="1"/>
    <col min="10516" max="10516" width="5.28515625" style="2" bestFit="1" customWidth="1"/>
    <col min="10517" max="10746" width="9.140625" style="2"/>
    <col min="10747" max="10747" width="8.85546875" style="2" bestFit="1" customWidth="1"/>
    <col min="10748" max="10748" width="9.7109375" style="2" bestFit="1" customWidth="1"/>
    <col min="10749" max="10749" width="3.85546875" style="2" bestFit="1" customWidth="1"/>
    <col min="10750" max="10750" width="4.5703125" style="2" bestFit="1" customWidth="1"/>
    <col min="10751" max="10751" width="15.5703125" style="2" bestFit="1" customWidth="1"/>
    <col min="10752" max="10752" width="6" style="2" bestFit="1" customWidth="1"/>
    <col min="10753" max="10754" width="4.85546875" style="2" bestFit="1" customWidth="1"/>
    <col min="10755" max="10755" width="3.5703125" style="2" bestFit="1" customWidth="1"/>
    <col min="10756" max="10756" width="3.7109375" style="2" bestFit="1" customWidth="1"/>
    <col min="10757" max="10757" width="3.5703125" style="2" bestFit="1" customWidth="1"/>
    <col min="10758" max="10759" width="3.28515625" style="2" bestFit="1" customWidth="1"/>
    <col min="10760" max="10760" width="3.42578125" style="2" bestFit="1" customWidth="1"/>
    <col min="10761" max="10761" width="3.5703125" style="2" bestFit="1" customWidth="1"/>
    <col min="10762" max="10762" width="3.7109375" style="2" bestFit="1" customWidth="1"/>
    <col min="10763" max="10764" width="3.5703125" style="2" bestFit="1" customWidth="1"/>
    <col min="10765" max="10765" width="3.140625" style="2" bestFit="1" customWidth="1"/>
    <col min="10766" max="10766" width="17.42578125" style="2" bestFit="1" customWidth="1"/>
    <col min="10767" max="10767" width="8.7109375" style="2" bestFit="1" customWidth="1"/>
    <col min="10768" max="10768" width="4" style="2" customWidth="1"/>
    <col min="10769" max="10769" width="20.28515625" style="2" bestFit="1" customWidth="1"/>
    <col min="10770" max="10770" width="13.28515625" style="2" bestFit="1" customWidth="1"/>
    <col min="10771" max="10771" width="4.85546875" style="2" bestFit="1" customWidth="1"/>
    <col min="10772" max="10772" width="5.28515625" style="2" bestFit="1" customWidth="1"/>
    <col min="10773" max="11002" width="9.140625" style="2"/>
    <col min="11003" max="11003" width="8.85546875" style="2" bestFit="1" customWidth="1"/>
    <col min="11004" max="11004" width="9.7109375" style="2" bestFit="1" customWidth="1"/>
    <col min="11005" max="11005" width="3.85546875" style="2" bestFit="1" customWidth="1"/>
    <col min="11006" max="11006" width="4.5703125" style="2" bestFit="1" customWidth="1"/>
    <col min="11007" max="11007" width="15.5703125" style="2" bestFit="1" customWidth="1"/>
    <col min="11008" max="11008" width="6" style="2" bestFit="1" customWidth="1"/>
    <col min="11009" max="11010" width="4.85546875" style="2" bestFit="1" customWidth="1"/>
    <col min="11011" max="11011" width="3.5703125" style="2" bestFit="1" customWidth="1"/>
    <col min="11012" max="11012" width="3.7109375" style="2" bestFit="1" customWidth="1"/>
    <col min="11013" max="11013" width="3.5703125" style="2" bestFit="1" customWidth="1"/>
    <col min="11014" max="11015" width="3.28515625" style="2" bestFit="1" customWidth="1"/>
    <col min="11016" max="11016" width="3.42578125" style="2" bestFit="1" customWidth="1"/>
    <col min="11017" max="11017" width="3.5703125" style="2" bestFit="1" customWidth="1"/>
    <col min="11018" max="11018" width="3.7109375" style="2" bestFit="1" customWidth="1"/>
    <col min="11019" max="11020" width="3.5703125" style="2" bestFit="1" customWidth="1"/>
    <col min="11021" max="11021" width="3.140625" style="2" bestFit="1" customWidth="1"/>
    <col min="11022" max="11022" width="17.42578125" style="2" bestFit="1" customWidth="1"/>
    <col min="11023" max="11023" width="8.7109375" style="2" bestFit="1" customWidth="1"/>
    <col min="11024" max="11024" width="4" style="2" customWidth="1"/>
    <col min="11025" max="11025" width="20.28515625" style="2" bestFit="1" customWidth="1"/>
    <col min="11026" max="11026" width="13.28515625" style="2" bestFit="1" customWidth="1"/>
    <col min="11027" max="11027" width="4.85546875" style="2" bestFit="1" customWidth="1"/>
    <col min="11028" max="11028" width="5.28515625" style="2" bestFit="1" customWidth="1"/>
    <col min="11029" max="11258" width="9.140625" style="2"/>
    <col min="11259" max="11259" width="8.85546875" style="2" bestFit="1" customWidth="1"/>
    <col min="11260" max="11260" width="9.7109375" style="2" bestFit="1" customWidth="1"/>
    <col min="11261" max="11261" width="3.85546875" style="2" bestFit="1" customWidth="1"/>
    <col min="11262" max="11262" width="4.5703125" style="2" bestFit="1" customWidth="1"/>
    <col min="11263" max="11263" width="15.5703125" style="2" bestFit="1" customWidth="1"/>
    <col min="11264" max="11264" width="6" style="2" bestFit="1" customWidth="1"/>
    <col min="11265" max="11266" width="4.85546875" style="2" bestFit="1" customWidth="1"/>
    <col min="11267" max="11267" width="3.5703125" style="2" bestFit="1" customWidth="1"/>
    <col min="11268" max="11268" width="3.7109375" style="2" bestFit="1" customWidth="1"/>
    <col min="11269" max="11269" width="3.5703125" style="2" bestFit="1" customWidth="1"/>
    <col min="11270" max="11271" width="3.28515625" style="2" bestFit="1" customWidth="1"/>
    <col min="11272" max="11272" width="3.42578125" style="2" bestFit="1" customWidth="1"/>
    <col min="11273" max="11273" width="3.5703125" style="2" bestFit="1" customWidth="1"/>
    <col min="11274" max="11274" width="3.7109375" style="2" bestFit="1" customWidth="1"/>
    <col min="11275" max="11276" width="3.5703125" style="2" bestFit="1" customWidth="1"/>
    <col min="11277" max="11277" width="3.140625" style="2" bestFit="1" customWidth="1"/>
    <col min="11278" max="11278" width="17.42578125" style="2" bestFit="1" customWidth="1"/>
    <col min="11279" max="11279" width="8.7109375" style="2" bestFit="1" customWidth="1"/>
    <col min="11280" max="11280" width="4" style="2" customWidth="1"/>
    <col min="11281" max="11281" width="20.28515625" style="2" bestFit="1" customWidth="1"/>
    <col min="11282" max="11282" width="13.28515625" style="2" bestFit="1" customWidth="1"/>
    <col min="11283" max="11283" width="4.85546875" style="2" bestFit="1" customWidth="1"/>
    <col min="11284" max="11284" width="5.28515625" style="2" bestFit="1" customWidth="1"/>
    <col min="11285" max="11514" width="9.140625" style="2"/>
    <col min="11515" max="11515" width="8.85546875" style="2" bestFit="1" customWidth="1"/>
    <col min="11516" max="11516" width="9.7109375" style="2" bestFit="1" customWidth="1"/>
    <col min="11517" max="11517" width="3.85546875" style="2" bestFit="1" customWidth="1"/>
    <col min="11518" max="11518" width="4.5703125" style="2" bestFit="1" customWidth="1"/>
    <col min="11519" max="11519" width="15.5703125" style="2" bestFit="1" customWidth="1"/>
    <col min="11520" max="11520" width="6" style="2" bestFit="1" customWidth="1"/>
    <col min="11521" max="11522" width="4.85546875" style="2" bestFit="1" customWidth="1"/>
    <col min="11523" max="11523" width="3.5703125" style="2" bestFit="1" customWidth="1"/>
    <col min="11524" max="11524" width="3.7109375" style="2" bestFit="1" customWidth="1"/>
    <col min="11525" max="11525" width="3.5703125" style="2" bestFit="1" customWidth="1"/>
    <col min="11526" max="11527" width="3.28515625" style="2" bestFit="1" customWidth="1"/>
    <col min="11528" max="11528" width="3.42578125" style="2" bestFit="1" customWidth="1"/>
    <col min="11529" max="11529" width="3.5703125" style="2" bestFit="1" customWidth="1"/>
    <col min="11530" max="11530" width="3.7109375" style="2" bestFit="1" customWidth="1"/>
    <col min="11531" max="11532" width="3.5703125" style="2" bestFit="1" customWidth="1"/>
    <col min="11533" max="11533" width="3.140625" style="2" bestFit="1" customWidth="1"/>
    <col min="11534" max="11534" width="17.42578125" style="2" bestFit="1" customWidth="1"/>
    <col min="11535" max="11535" width="8.7109375" style="2" bestFit="1" customWidth="1"/>
    <col min="11536" max="11536" width="4" style="2" customWidth="1"/>
    <col min="11537" max="11537" width="20.28515625" style="2" bestFit="1" customWidth="1"/>
    <col min="11538" max="11538" width="13.28515625" style="2" bestFit="1" customWidth="1"/>
    <col min="11539" max="11539" width="4.85546875" style="2" bestFit="1" customWidth="1"/>
    <col min="11540" max="11540" width="5.28515625" style="2" bestFit="1" customWidth="1"/>
    <col min="11541" max="11770" width="9.140625" style="2"/>
    <col min="11771" max="11771" width="8.85546875" style="2" bestFit="1" customWidth="1"/>
    <col min="11772" max="11772" width="9.7109375" style="2" bestFit="1" customWidth="1"/>
    <col min="11773" max="11773" width="3.85546875" style="2" bestFit="1" customWidth="1"/>
    <col min="11774" max="11774" width="4.5703125" style="2" bestFit="1" customWidth="1"/>
    <col min="11775" max="11775" width="15.5703125" style="2" bestFit="1" customWidth="1"/>
    <col min="11776" max="11776" width="6" style="2" bestFit="1" customWidth="1"/>
    <col min="11777" max="11778" width="4.85546875" style="2" bestFit="1" customWidth="1"/>
    <col min="11779" max="11779" width="3.5703125" style="2" bestFit="1" customWidth="1"/>
    <col min="11780" max="11780" width="3.7109375" style="2" bestFit="1" customWidth="1"/>
    <col min="11781" max="11781" width="3.5703125" style="2" bestFit="1" customWidth="1"/>
    <col min="11782" max="11783" width="3.28515625" style="2" bestFit="1" customWidth="1"/>
    <col min="11784" max="11784" width="3.42578125" style="2" bestFit="1" customWidth="1"/>
    <col min="11785" max="11785" width="3.5703125" style="2" bestFit="1" customWidth="1"/>
    <col min="11786" max="11786" width="3.7109375" style="2" bestFit="1" customWidth="1"/>
    <col min="11787" max="11788" width="3.5703125" style="2" bestFit="1" customWidth="1"/>
    <col min="11789" max="11789" width="3.140625" style="2" bestFit="1" customWidth="1"/>
    <col min="11790" max="11790" width="17.42578125" style="2" bestFit="1" customWidth="1"/>
    <col min="11791" max="11791" width="8.7109375" style="2" bestFit="1" customWidth="1"/>
    <col min="11792" max="11792" width="4" style="2" customWidth="1"/>
    <col min="11793" max="11793" width="20.28515625" style="2" bestFit="1" customWidth="1"/>
    <col min="11794" max="11794" width="13.28515625" style="2" bestFit="1" customWidth="1"/>
    <col min="11795" max="11795" width="4.85546875" style="2" bestFit="1" customWidth="1"/>
    <col min="11796" max="11796" width="5.28515625" style="2" bestFit="1" customWidth="1"/>
    <col min="11797" max="12026" width="9.140625" style="2"/>
    <col min="12027" max="12027" width="8.85546875" style="2" bestFit="1" customWidth="1"/>
    <col min="12028" max="12028" width="9.7109375" style="2" bestFit="1" customWidth="1"/>
    <col min="12029" max="12029" width="3.85546875" style="2" bestFit="1" customWidth="1"/>
    <col min="12030" max="12030" width="4.5703125" style="2" bestFit="1" customWidth="1"/>
    <col min="12031" max="12031" width="15.5703125" style="2" bestFit="1" customWidth="1"/>
    <col min="12032" max="12032" width="6" style="2" bestFit="1" customWidth="1"/>
    <col min="12033" max="12034" width="4.85546875" style="2" bestFit="1" customWidth="1"/>
    <col min="12035" max="12035" width="3.5703125" style="2" bestFit="1" customWidth="1"/>
    <col min="12036" max="12036" width="3.7109375" style="2" bestFit="1" customWidth="1"/>
    <col min="12037" max="12037" width="3.5703125" style="2" bestFit="1" customWidth="1"/>
    <col min="12038" max="12039" width="3.28515625" style="2" bestFit="1" customWidth="1"/>
    <col min="12040" max="12040" width="3.42578125" style="2" bestFit="1" customWidth="1"/>
    <col min="12041" max="12041" width="3.5703125" style="2" bestFit="1" customWidth="1"/>
    <col min="12042" max="12042" width="3.7109375" style="2" bestFit="1" customWidth="1"/>
    <col min="12043" max="12044" width="3.5703125" style="2" bestFit="1" customWidth="1"/>
    <col min="12045" max="12045" width="3.140625" style="2" bestFit="1" customWidth="1"/>
    <col min="12046" max="12046" width="17.42578125" style="2" bestFit="1" customWidth="1"/>
    <col min="12047" max="12047" width="8.7109375" style="2" bestFit="1" customWidth="1"/>
    <col min="12048" max="12048" width="4" style="2" customWidth="1"/>
    <col min="12049" max="12049" width="20.28515625" style="2" bestFit="1" customWidth="1"/>
    <col min="12050" max="12050" width="13.28515625" style="2" bestFit="1" customWidth="1"/>
    <col min="12051" max="12051" width="4.85546875" style="2" bestFit="1" customWidth="1"/>
    <col min="12052" max="12052" width="5.28515625" style="2" bestFit="1" customWidth="1"/>
    <col min="12053" max="12282" width="9.140625" style="2"/>
    <col min="12283" max="12283" width="8.85546875" style="2" bestFit="1" customWidth="1"/>
    <col min="12284" max="12284" width="9.7109375" style="2" bestFit="1" customWidth="1"/>
    <col min="12285" max="12285" width="3.85546875" style="2" bestFit="1" customWidth="1"/>
    <col min="12286" max="12286" width="4.5703125" style="2" bestFit="1" customWidth="1"/>
    <col min="12287" max="12287" width="15.5703125" style="2" bestFit="1" customWidth="1"/>
    <col min="12288" max="12288" width="6" style="2" bestFit="1" customWidth="1"/>
    <col min="12289" max="12290" width="4.85546875" style="2" bestFit="1" customWidth="1"/>
    <col min="12291" max="12291" width="3.5703125" style="2" bestFit="1" customWidth="1"/>
    <col min="12292" max="12292" width="3.7109375" style="2" bestFit="1" customWidth="1"/>
    <col min="12293" max="12293" width="3.5703125" style="2" bestFit="1" customWidth="1"/>
    <col min="12294" max="12295" width="3.28515625" style="2" bestFit="1" customWidth="1"/>
    <col min="12296" max="12296" width="3.42578125" style="2" bestFit="1" customWidth="1"/>
    <col min="12297" max="12297" width="3.5703125" style="2" bestFit="1" customWidth="1"/>
    <col min="12298" max="12298" width="3.7109375" style="2" bestFit="1" customWidth="1"/>
    <col min="12299" max="12300" width="3.5703125" style="2" bestFit="1" customWidth="1"/>
    <col min="12301" max="12301" width="3.140625" style="2" bestFit="1" customWidth="1"/>
    <col min="12302" max="12302" width="17.42578125" style="2" bestFit="1" customWidth="1"/>
    <col min="12303" max="12303" width="8.7109375" style="2" bestFit="1" customWidth="1"/>
    <col min="12304" max="12304" width="4" style="2" customWidth="1"/>
    <col min="12305" max="12305" width="20.28515625" style="2" bestFit="1" customWidth="1"/>
    <col min="12306" max="12306" width="13.28515625" style="2" bestFit="1" customWidth="1"/>
    <col min="12307" max="12307" width="4.85546875" style="2" bestFit="1" customWidth="1"/>
    <col min="12308" max="12308" width="5.28515625" style="2" bestFit="1" customWidth="1"/>
    <col min="12309" max="12538" width="9.140625" style="2"/>
    <col min="12539" max="12539" width="8.85546875" style="2" bestFit="1" customWidth="1"/>
    <col min="12540" max="12540" width="9.7109375" style="2" bestFit="1" customWidth="1"/>
    <col min="12541" max="12541" width="3.85546875" style="2" bestFit="1" customWidth="1"/>
    <col min="12542" max="12542" width="4.5703125" style="2" bestFit="1" customWidth="1"/>
    <col min="12543" max="12543" width="15.5703125" style="2" bestFit="1" customWidth="1"/>
    <col min="12544" max="12544" width="6" style="2" bestFit="1" customWidth="1"/>
    <col min="12545" max="12546" width="4.85546875" style="2" bestFit="1" customWidth="1"/>
    <col min="12547" max="12547" width="3.5703125" style="2" bestFit="1" customWidth="1"/>
    <col min="12548" max="12548" width="3.7109375" style="2" bestFit="1" customWidth="1"/>
    <col min="12549" max="12549" width="3.5703125" style="2" bestFit="1" customWidth="1"/>
    <col min="12550" max="12551" width="3.28515625" style="2" bestFit="1" customWidth="1"/>
    <col min="12552" max="12552" width="3.42578125" style="2" bestFit="1" customWidth="1"/>
    <col min="12553" max="12553" width="3.5703125" style="2" bestFit="1" customWidth="1"/>
    <col min="12554" max="12554" width="3.7109375" style="2" bestFit="1" customWidth="1"/>
    <col min="12555" max="12556" width="3.5703125" style="2" bestFit="1" customWidth="1"/>
    <col min="12557" max="12557" width="3.140625" style="2" bestFit="1" customWidth="1"/>
    <col min="12558" max="12558" width="17.42578125" style="2" bestFit="1" customWidth="1"/>
    <col min="12559" max="12559" width="8.7109375" style="2" bestFit="1" customWidth="1"/>
    <col min="12560" max="12560" width="4" style="2" customWidth="1"/>
    <col min="12561" max="12561" width="20.28515625" style="2" bestFit="1" customWidth="1"/>
    <col min="12562" max="12562" width="13.28515625" style="2" bestFit="1" customWidth="1"/>
    <col min="12563" max="12563" width="4.85546875" style="2" bestFit="1" customWidth="1"/>
    <col min="12564" max="12564" width="5.28515625" style="2" bestFit="1" customWidth="1"/>
    <col min="12565" max="12794" width="9.140625" style="2"/>
    <col min="12795" max="12795" width="8.85546875" style="2" bestFit="1" customWidth="1"/>
    <col min="12796" max="12796" width="9.7109375" style="2" bestFit="1" customWidth="1"/>
    <col min="12797" max="12797" width="3.85546875" style="2" bestFit="1" customWidth="1"/>
    <col min="12798" max="12798" width="4.5703125" style="2" bestFit="1" customWidth="1"/>
    <col min="12799" max="12799" width="15.5703125" style="2" bestFit="1" customWidth="1"/>
    <col min="12800" max="12800" width="6" style="2" bestFit="1" customWidth="1"/>
    <col min="12801" max="12802" width="4.85546875" style="2" bestFit="1" customWidth="1"/>
    <col min="12803" max="12803" width="3.5703125" style="2" bestFit="1" customWidth="1"/>
    <col min="12804" max="12804" width="3.7109375" style="2" bestFit="1" customWidth="1"/>
    <col min="12805" max="12805" width="3.5703125" style="2" bestFit="1" customWidth="1"/>
    <col min="12806" max="12807" width="3.28515625" style="2" bestFit="1" customWidth="1"/>
    <col min="12808" max="12808" width="3.42578125" style="2" bestFit="1" customWidth="1"/>
    <col min="12809" max="12809" width="3.5703125" style="2" bestFit="1" customWidth="1"/>
    <col min="12810" max="12810" width="3.7109375" style="2" bestFit="1" customWidth="1"/>
    <col min="12811" max="12812" width="3.5703125" style="2" bestFit="1" customWidth="1"/>
    <col min="12813" max="12813" width="3.140625" style="2" bestFit="1" customWidth="1"/>
    <col min="12814" max="12814" width="17.42578125" style="2" bestFit="1" customWidth="1"/>
    <col min="12815" max="12815" width="8.7109375" style="2" bestFit="1" customWidth="1"/>
    <col min="12816" max="12816" width="4" style="2" customWidth="1"/>
    <col min="12817" max="12817" width="20.28515625" style="2" bestFit="1" customWidth="1"/>
    <col min="12818" max="12818" width="13.28515625" style="2" bestFit="1" customWidth="1"/>
    <col min="12819" max="12819" width="4.85546875" style="2" bestFit="1" customWidth="1"/>
    <col min="12820" max="12820" width="5.28515625" style="2" bestFit="1" customWidth="1"/>
    <col min="12821" max="13050" width="9.140625" style="2"/>
    <col min="13051" max="13051" width="8.85546875" style="2" bestFit="1" customWidth="1"/>
    <col min="13052" max="13052" width="9.7109375" style="2" bestFit="1" customWidth="1"/>
    <col min="13053" max="13053" width="3.85546875" style="2" bestFit="1" customWidth="1"/>
    <col min="13054" max="13054" width="4.5703125" style="2" bestFit="1" customWidth="1"/>
    <col min="13055" max="13055" width="15.5703125" style="2" bestFit="1" customWidth="1"/>
    <col min="13056" max="13056" width="6" style="2" bestFit="1" customWidth="1"/>
    <col min="13057" max="13058" width="4.85546875" style="2" bestFit="1" customWidth="1"/>
    <col min="13059" max="13059" width="3.5703125" style="2" bestFit="1" customWidth="1"/>
    <col min="13060" max="13060" width="3.7109375" style="2" bestFit="1" customWidth="1"/>
    <col min="13061" max="13061" width="3.5703125" style="2" bestFit="1" customWidth="1"/>
    <col min="13062" max="13063" width="3.28515625" style="2" bestFit="1" customWidth="1"/>
    <col min="13064" max="13064" width="3.42578125" style="2" bestFit="1" customWidth="1"/>
    <col min="13065" max="13065" width="3.5703125" style="2" bestFit="1" customWidth="1"/>
    <col min="13066" max="13066" width="3.7109375" style="2" bestFit="1" customWidth="1"/>
    <col min="13067" max="13068" width="3.5703125" style="2" bestFit="1" customWidth="1"/>
    <col min="13069" max="13069" width="3.140625" style="2" bestFit="1" customWidth="1"/>
    <col min="13070" max="13070" width="17.42578125" style="2" bestFit="1" customWidth="1"/>
    <col min="13071" max="13071" width="8.7109375" style="2" bestFit="1" customWidth="1"/>
    <col min="13072" max="13072" width="4" style="2" customWidth="1"/>
    <col min="13073" max="13073" width="20.28515625" style="2" bestFit="1" customWidth="1"/>
    <col min="13074" max="13074" width="13.28515625" style="2" bestFit="1" customWidth="1"/>
    <col min="13075" max="13075" width="4.85546875" style="2" bestFit="1" customWidth="1"/>
    <col min="13076" max="13076" width="5.28515625" style="2" bestFit="1" customWidth="1"/>
    <col min="13077" max="13306" width="9.140625" style="2"/>
    <col min="13307" max="13307" width="8.85546875" style="2" bestFit="1" customWidth="1"/>
    <col min="13308" max="13308" width="9.7109375" style="2" bestFit="1" customWidth="1"/>
    <col min="13309" max="13309" width="3.85546875" style="2" bestFit="1" customWidth="1"/>
    <col min="13310" max="13310" width="4.5703125" style="2" bestFit="1" customWidth="1"/>
    <col min="13311" max="13311" width="15.5703125" style="2" bestFit="1" customWidth="1"/>
    <col min="13312" max="13312" width="6" style="2" bestFit="1" customWidth="1"/>
    <col min="13313" max="13314" width="4.85546875" style="2" bestFit="1" customWidth="1"/>
    <col min="13315" max="13315" width="3.5703125" style="2" bestFit="1" customWidth="1"/>
    <col min="13316" max="13316" width="3.7109375" style="2" bestFit="1" customWidth="1"/>
    <col min="13317" max="13317" width="3.5703125" style="2" bestFit="1" customWidth="1"/>
    <col min="13318" max="13319" width="3.28515625" style="2" bestFit="1" customWidth="1"/>
    <col min="13320" max="13320" width="3.42578125" style="2" bestFit="1" customWidth="1"/>
    <col min="13321" max="13321" width="3.5703125" style="2" bestFit="1" customWidth="1"/>
    <col min="13322" max="13322" width="3.7109375" style="2" bestFit="1" customWidth="1"/>
    <col min="13323" max="13324" width="3.5703125" style="2" bestFit="1" customWidth="1"/>
    <col min="13325" max="13325" width="3.140625" style="2" bestFit="1" customWidth="1"/>
    <col min="13326" max="13326" width="17.42578125" style="2" bestFit="1" customWidth="1"/>
    <col min="13327" max="13327" width="8.7109375" style="2" bestFit="1" customWidth="1"/>
    <col min="13328" max="13328" width="4" style="2" customWidth="1"/>
    <col min="13329" max="13329" width="20.28515625" style="2" bestFit="1" customWidth="1"/>
    <col min="13330" max="13330" width="13.28515625" style="2" bestFit="1" customWidth="1"/>
    <col min="13331" max="13331" width="4.85546875" style="2" bestFit="1" customWidth="1"/>
    <col min="13332" max="13332" width="5.28515625" style="2" bestFit="1" customWidth="1"/>
    <col min="13333" max="13562" width="9.140625" style="2"/>
    <col min="13563" max="13563" width="8.85546875" style="2" bestFit="1" customWidth="1"/>
    <col min="13564" max="13564" width="9.7109375" style="2" bestFit="1" customWidth="1"/>
    <col min="13565" max="13565" width="3.85546875" style="2" bestFit="1" customWidth="1"/>
    <col min="13566" max="13566" width="4.5703125" style="2" bestFit="1" customWidth="1"/>
    <col min="13567" max="13567" width="15.5703125" style="2" bestFit="1" customWidth="1"/>
    <col min="13568" max="13568" width="6" style="2" bestFit="1" customWidth="1"/>
    <col min="13569" max="13570" width="4.85546875" style="2" bestFit="1" customWidth="1"/>
    <col min="13571" max="13571" width="3.5703125" style="2" bestFit="1" customWidth="1"/>
    <col min="13572" max="13572" width="3.7109375" style="2" bestFit="1" customWidth="1"/>
    <col min="13573" max="13573" width="3.5703125" style="2" bestFit="1" customWidth="1"/>
    <col min="13574" max="13575" width="3.28515625" style="2" bestFit="1" customWidth="1"/>
    <col min="13576" max="13576" width="3.42578125" style="2" bestFit="1" customWidth="1"/>
    <col min="13577" max="13577" width="3.5703125" style="2" bestFit="1" customWidth="1"/>
    <col min="13578" max="13578" width="3.7109375" style="2" bestFit="1" customWidth="1"/>
    <col min="13579" max="13580" width="3.5703125" style="2" bestFit="1" customWidth="1"/>
    <col min="13581" max="13581" width="3.140625" style="2" bestFit="1" customWidth="1"/>
    <col min="13582" max="13582" width="17.42578125" style="2" bestFit="1" customWidth="1"/>
    <col min="13583" max="13583" width="8.7109375" style="2" bestFit="1" customWidth="1"/>
    <col min="13584" max="13584" width="4" style="2" customWidth="1"/>
    <col min="13585" max="13585" width="20.28515625" style="2" bestFit="1" customWidth="1"/>
    <col min="13586" max="13586" width="13.28515625" style="2" bestFit="1" customWidth="1"/>
    <col min="13587" max="13587" width="4.85546875" style="2" bestFit="1" customWidth="1"/>
    <col min="13588" max="13588" width="5.28515625" style="2" bestFit="1" customWidth="1"/>
    <col min="13589" max="13818" width="9.140625" style="2"/>
    <col min="13819" max="13819" width="8.85546875" style="2" bestFit="1" customWidth="1"/>
    <col min="13820" max="13820" width="9.7109375" style="2" bestFit="1" customWidth="1"/>
    <col min="13821" max="13821" width="3.85546875" style="2" bestFit="1" customWidth="1"/>
    <col min="13822" max="13822" width="4.5703125" style="2" bestFit="1" customWidth="1"/>
    <col min="13823" max="13823" width="15.5703125" style="2" bestFit="1" customWidth="1"/>
    <col min="13824" max="13824" width="6" style="2" bestFit="1" customWidth="1"/>
    <col min="13825" max="13826" width="4.85546875" style="2" bestFit="1" customWidth="1"/>
    <col min="13827" max="13827" width="3.5703125" style="2" bestFit="1" customWidth="1"/>
    <col min="13828" max="13828" width="3.7109375" style="2" bestFit="1" customWidth="1"/>
    <col min="13829" max="13829" width="3.5703125" style="2" bestFit="1" customWidth="1"/>
    <col min="13830" max="13831" width="3.28515625" style="2" bestFit="1" customWidth="1"/>
    <col min="13832" max="13832" width="3.42578125" style="2" bestFit="1" customWidth="1"/>
    <col min="13833" max="13833" width="3.5703125" style="2" bestFit="1" customWidth="1"/>
    <col min="13834" max="13834" width="3.7109375" style="2" bestFit="1" customWidth="1"/>
    <col min="13835" max="13836" width="3.5703125" style="2" bestFit="1" customWidth="1"/>
    <col min="13837" max="13837" width="3.140625" style="2" bestFit="1" customWidth="1"/>
    <col min="13838" max="13838" width="17.42578125" style="2" bestFit="1" customWidth="1"/>
    <col min="13839" max="13839" width="8.7109375" style="2" bestFit="1" customWidth="1"/>
    <col min="13840" max="13840" width="4" style="2" customWidth="1"/>
    <col min="13841" max="13841" width="20.28515625" style="2" bestFit="1" customWidth="1"/>
    <col min="13842" max="13842" width="13.28515625" style="2" bestFit="1" customWidth="1"/>
    <col min="13843" max="13843" width="4.85546875" style="2" bestFit="1" customWidth="1"/>
    <col min="13844" max="13844" width="5.28515625" style="2" bestFit="1" customWidth="1"/>
    <col min="13845" max="14074" width="9.140625" style="2"/>
    <col min="14075" max="14075" width="8.85546875" style="2" bestFit="1" customWidth="1"/>
    <col min="14076" max="14076" width="9.7109375" style="2" bestFit="1" customWidth="1"/>
    <col min="14077" max="14077" width="3.85546875" style="2" bestFit="1" customWidth="1"/>
    <col min="14078" max="14078" width="4.5703125" style="2" bestFit="1" customWidth="1"/>
    <col min="14079" max="14079" width="15.5703125" style="2" bestFit="1" customWidth="1"/>
    <col min="14080" max="14080" width="6" style="2" bestFit="1" customWidth="1"/>
    <col min="14081" max="14082" width="4.85546875" style="2" bestFit="1" customWidth="1"/>
    <col min="14083" max="14083" width="3.5703125" style="2" bestFit="1" customWidth="1"/>
    <col min="14084" max="14084" width="3.7109375" style="2" bestFit="1" customWidth="1"/>
    <col min="14085" max="14085" width="3.5703125" style="2" bestFit="1" customWidth="1"/>
    <col min="14086" max="14087" width="3.28515625" style="2" bestFit="1" customWidth="1"/>
    <col min="14088" max="14088" width="3.42578125" style="2" bestFit="1" customWidth="1"/>
    <col min="14089" max="14089" width="3.5703125" style="2" bestFit="1" customWidth="1"/>
    <col min="14090" max="14090" width="3.7109375" style="2" bestFit="1" customWidth="1"/>
    <col min="14091" max="14092" width="3.5703125" style="2" bestFit="1" customWidth="1"/>
    <col min="14093" max="14093" width="3.140625" style="2" bestFit="1" customWidth="1"/>
    <col min="14094" max="14094" width="17.42578125" style="2" bestFit="1" customWidth="1"/>
    <col min="14095" max="14095" width="8.7109375" style="2" bestFit="1" customWidth="1"/>
    <col min="14096" max="14096" width="4" style="2" customWidth="1"/>
    <col min="14097" max="14097" width="20.28515625" style="2" bestFit="1" customWidth="1"/>
    <col min="14098" max="14098" width="13.28515625" style="2" bestFit="1" customWidth="1"/>
    <col min="14099" max="14099" width="4.85546875" style="2" bestFit="1" customWidth="1"/>
    <col min="14100" max="14100" width="5.28515625" style="2" bestFit="1" customWidth="1"/>
    <col min="14101" max="14330" width="9.140625" style="2"/>
    <col min="14331" max="14331" width="8.85546875" style="2" bestFit="1" customWidth="1"/>
    <col min="14332" max="14332" width="9.7109375" style="2" bestFit="1" customWidth="1"/>
    <col min="14333" max="14333" width="3.85546875" style="2" bestFit="1" customWidth="1"/>
    <col min="14334" max="14334" width="4.5703125" style="2" bestFit="1" customWidth="1"/>
    <col min="14335" max="14335" width="15.5703125" style="2" bestFit="1" customWidth="1"/>
    <col min="14336" max="14336" width="6" style="2" bestFit="1" customWidth="1"/>
    <col min="14337" max="14338" width="4.85546875" style="2" bestFit="1" customWidth="1"/>
    <col min="14339" max="14339" width="3.5703125" style="2" bestFit="1" customWidth="1"/>
    <col min="14340" max="14340" width="3.7109375" style="2" bestFit="1" customWidth="1"/>
    <col min="14341" max="14341" width="3.5703125" style="2" bestFit="1" customWidth="1"/>
    <col min="14342" max="14343" width="3.28515625" style="2" bestFit="1" customWidth="1"/>
    <col min="14344" max="14344" width="3.42578125" style="2" bestFit="1" customWidth="1"/>
    <col min="14345" max="14345" width="3.5703125" style="2" bestFit="1" customWidth="1"/>
    <col min="14346" max="14346" width="3.7109375" style="2" bestFit="1" customWidth="1"/>
    <col min="14347" max="14348" width="3.5703125" style="2" bestFit="1" customWidth="1"/>
    <col min="14349" max="14349" width="3.140625" style="2" bestFit="1" customWidth="1"/>
    <col min="14350" max="14350" width="17.42578125" style="2" bestFit="1" customWidth="1"/>
    <col min="14351" max="14351" width="8.7109375" style="2" bestFit="1" customWidth="1"/>
    <col min="14352" max="14352" width="4" style="2" customWidth="1"/>
    <col min="14353" max="14353" width="20.28515625" style="2" bestFit="1" customWidth="1"/>
    <col min="14354" max="14354" width="13.28515625" style="2" bestFit="1" customWidth="1"/>
    <col min="14355" max="14355" width="4.85546875" style="2" bestFit="1" customWidth="1"/>
    <col min="14356" max="14356" width="5.28515625" style="2" bestFit="1" customWidth="1"/>
    <col min="14357" max="14586" width="9.140625" style="2"/>
    <col min="14587" max="14587" width="8.85546875" style="2" bestFit="1" customWidth="1"/>
    <col min="14588" max="14588" width="9.7109375" style="2" bestFit="1" customWidth="1"/>
    <col min="14589" max="14589" width="3.85546875" style="2" bestFit="1" customWidth="1"/>
    <col min="14590" max="14590" width="4.5703125" style="2" bestFit="1" customWidth="1"/>
    <col min="14591" max="14591" width="15.5703125" style="2" bestFit="1" customWidth="1"/>
    <col min="14592" max="14592" width="6" style="2" bestFit="1" customWidth="1"/>
    <col min="14593" max="14594" width="4.85546875" style="2" bestFit="1" customWidth="1"/>
    <col min="14595" max="14595" width="3.5703125" style="2" bestFit="1" customWidth="1"/>
    <col min="14596" max="14596" width="3.7109375" style="2" bestFit="1" customWidth="1"/>
    <col min="14597" max="14597" width="3.5703125" style="2" bestFit="1" customWidth="1"/>
    <col min="14598" max="14599" width="3.28515625" style="2" bestFit="1" customWidth="1"/>
    <col min="14600" max="14600" width="3.42578125" style="2" bestFit="1" customWidth="1"/>
    <col min="14601" max="14601" width="3.5703125" style="2" bestFit="1" customWidth="1"/>
    <col min="14602" max="14602" width="3.7109375" style="2" bestFit="1" customWidth="1"/>
    <col min="14603" max="14604" width="3.5703125" style="2" bestFit="1" customWidth="1"/>
    <col min="14605" max="14605" width="3.140625" style="2" bestFit="1" customWidth="1"/>
    <col min="14606" max="14606" width="17.42578125" style="2" bestFit="1" customWidth="1"/>
    <col min="14607" max="14607" width="8.7109375" style="2" bestFit="1" customWidth="1"/>
    <col min="14608" max="14608" width="4" style="2" customWidth="1"/>
    <col min="14609" max="14609" width="20.28515625" style="2" bestFit="1" customWidth="1"/>
    <col min="14610" max="14610" width="13.28515625" style="2" bestFit="1" customWidth="1"/>
    <col min="14611" max="14611" width="4.85546875" style="2" bestFit="1" customWidth="1"/>
    <col min="14612" max="14612" width="5.28515625" style="2" bestFit="1" customWidth="1"/>
    <col min="14613" max="14842" width="9.140625" style="2"/>
    <col min="14843" max="14843" width="8.85546875" style="2" bestFit="1" customWidth="1"/>
    <col min="14844" max="14844" width="9.7109375" style="2" bestFit="1" customWidth="1"/>
    <col min="14845" max="14845" width="3.85546875" style="2" bestFit="1" customWidth="1"/>
    <col min="14846" max="14846" width="4.5703125" style="2" bestFit="1" customWidth="1"/>
    <col min="14847" max="14847" width="15.5703125" style="2" bestFit="1" customWidth="1"/>
    <col min="14848" max="14848" width="6" style="2" bestFit="1" customWidth="1"/>
    <col min="14849" max="14850" width="4.85546875" style="2" bestFit="1" customWidth="1"/>
    <col min="14851" max="14851" width="3.5703125" style="2" bestFit="1" customWidth="1"/>
    <col min="14852" max="14852" width="3.7109375" style="2" bestFit="1" customWidth="1"/>
    <col min="14853" max="14853" width="3.5703125" style="2" bestFit="1" customWidth="1"/>
    <col min="14854" max="14855" width="3.28515625" style="2" bestFit="1" customWidth="1"/>
    <col min="14856" max="14856" width="3.42578125" style="2" bestFit="1" customWidth="1"/>
    <col min="14857" max="14857" width="3.5703125" style="2" bestFit="1" customWidth="1"/>
    <col min="14858" max="14858" width="3.7109375" style="2" bestFit="1" customWidth="1"/>
    <col min="14859" max="14860" width="3.5703125" style="2" bestFit="1" customWidth="1"/>
    <col min="14861" max="14861" width="3.140625" style="2" bestFit="1" customWidth="1"/>
    <col min="14862" max="14862" width="17.42578125" style="2" bestFit="1" customWidth="1"/>
    <col min="14863" max="14863" width="8.7109375" style="2" bestFit="1" customWidth="1"/>
    <col min="14864" max="14864" width="4" style="2" customWidth="1"/>
    <col min="14865" max="14865" width="20.28515625" style="2" bestFit="1" customWidth="1"/>
    <col min="14866" max="14866" width="13.28515625" style="2" bestFit="1" customWidth="1"/>
    <col min="14867" max="14867" width="4.85546875" style="2" bestFit="1" customWidth="1"/>
    <col min="14868" max="14868" width="5.28515625" style="2" bestFit="1" customWidth="1"/>
    <col min="14869" max="15098" width="9.140625" style="2"/>
    <col min="15099" max="15099" width="8.85546875" style="2" bestFit="1" customWidth="1"/>
    <col min="15100" max="15100" width="9.7109375" style="2" bestFit="1" customWidth="1"/>
    <col min="15101" max="15101" width="3.85546875" style="2" bestFit="1" customWidth="1"/>
    <col min="15102" max="15102" width="4.5703125" style="2" bestFit="1" customWidth="1"/>
    <col min="15103" max="15103" width="15.5703125" style="2" bestFit="1" customWidth="1"/>
    <col min="15104" max="15104" width="6" style="2" bestFit="1" customWidth="1"/>
    <col min="15105" max="15106" width="4.85546875" style="2" bestFit="1" customWidth="1"/>
    <col min="15107" max="15107" width="3.5703125" style="2" bestFit="1" customWidth="1"/>
    <col min="15108" max="15108" width="3.7109375" style="2" bestFit="1" customWidth="1"/>
    <col min="15109" max="15109" width="3.5703125" style="2" bestFit="1" customWidth="1"/>
    <col min="15110" max="15111" width="3.28515625" style="2" bestFit="1" customWidth="1"/>
    <col min="15112" max="15112" width="3.42578125" style="2" bestFit="1" customWidth="1"/>
    <col min="15113" max="15113" width="3.5703125" style="2" bestFit="1" customWidth="1"/>
    <col min="15114" max="15114" width="3.7109375" style="2" bestFit="1" customWidth="1"/>
    <col min="15115" max="15116" width="3.5703125" style="2" bestFit="1" customWidth="1"/>
    <col min="15117" max="15117" width="3.140625" style="2" bestFit="1" customWidth="1"/>
    <col min="15118" max="15118" width="17.42578125" style="2" bestFit="1" customWidth="1"/>
    <col min="15119" max="15119" width="8.7109375" style="2" bestFit="1" customWidth="1"/>
    <col min="15120" max="15120" width="4" style="2" customWidth="1"/>
    <col min="15121" max="15121" width="20.28515625" style="2" bestFit="1" customWidth="1"/>
    <col min="15122" max="15122" width="13.28515625" style="2" bestFit="1" customWidth="1"/>
    <col min="15123" max="15123" width="4.85546875" style="2" bestFit="1" customWidth="1"/>
    <col min="15124" max="15124" width="5.28515625" style="2" bestFit="1" customWidth="1"/>
    <col min="15125" max="15354" width="9.140625" style="2"/>
    <col min="15355" max="15355" width="8.85546875" style="2" bestFit="1" customWidth="1"/>
    <col min="15356" max="15356" width="9.7109375" style="2" bestFit="1" customWidth="1"/>
    <col min="15357" max="15357" width="3.85546875" style="2" bestFit="1" customWidth="1"/>
    <col min="15358" max="15358" width="4.5703125" style="2" bestFit="1" customWidth="1"/>
    <col min="15359" max="15359" width="15.5703125" style="2" bestFit="1" customWidth="1"/>
    <col min="15360" max="15360" width="6" style="2" bestFit="1" customWidth="1"/>
    <col min="15361" max="15362" width="4.85546875" style="2" bestFit="1" customWidth="1"/>
    <col min="15363" max="15363" width="3.5703125" style="2" bestFit="1" customWidth="1"/>
    <col min="15364" max="15364" width="3.7109375" style="2" bestFit="1" customWidth="1"/>
    <col min="15365" max="15365" width="3.5703125" style="2" bestFit="1" customWidth="1"/>
    <col min="15366" max="15367" width="3.28515625" style="2" bestFit="1" customWidth="1"/>
    <col min="15368" max="15368" width="3.42578125" style="2" bestFit="1" customWidth="1"/>
    <col min="15369" max="15369" width="3.5703125" style="2" bestFit="1" customWidth="1"/>
    <col min="15370" max="15370" width="3.7109375" style="2" bestFit="1" customWidth="1"/>
    <col min="15371" max="15372" width="3.5703125" style="2" bestFit="1" customWidth="1"/>
    <col min="15373" max="15373" width="3.140625" style="2" bestFit="1" customWidth="1"/>
    <col min="15374" max="15374" width="17.42578125" style="2" bestFit="1" customWidth="1"/>
    <col min="15375" max="15375" width="8.7109375" style="2" bestFit="1" customWidth="1"/>
    <col min="15376" max="15376" width="4" style="2" customWidth="1"/>
    <col min="15377" max="15377" width="20.28515625" style="2" bestFit="1" customWidth="1"/>
    <col min="15378" max="15378" width="13.28515625" style="2" bestFit="1" customWidth="1"/>
    <col min="15379" max="15379" width="4.85546875" style="2" bestFit="1" customWidth="1"/>
    <col min="15380" max="15380" width="5.28515625" style="2" bestFit="1" customWidth="1"/>
    <col min="15381" max="15610" width="9.140625" style="2"/>
    <col min="15611" max="15611" width="8.85546875" style="2" bestFit="1" customWidth="1"/>
    <col min="15612" max="15612" width="9.7109375" style="2" bestFit="1" customWidth="1"/>
    <col min="15613" max="15613" width="3.85546875" style="2" bestFit="1" customWidth="1"/>
    <col min="15614" max="15614" width="4.5703125" style="2" bestFit="1" customWidth="1"/>
    <col min="15615" max="15615" width="15.5703125" style="2" bestFit="1" customWidth="1"/>
    <col min="15616" max="15616" width="6" style="2" bestFit="1" customWidth="1"/>
    <col min="15617" max="15618" width="4.85546875" style="2" bestFit="1" customWidth="1"/>
    <col min="15619" max="15619" width="3.5703125" style="2" bestFit="1" customWidth="1"/>
    <col min="15620" max="15620" width="3.7109375" style="2" bestFit="1" customWidth="1"/>
    <col min="15621" max="15621" width="3.5703125" style="2" bestFit="1" customWidth="1"/>
    <col min="15622" max="15623" width="3.28515625" style="2" bestFit="1" customWidth="1"/>
    <col min="15624" max="15624" width="3.42578125" style="2" bestFit="1" customWidth="1"/>
    <col min="15625" max="15625" width="3.5703125" style="2" bestFit="1" customWidth="1"/>
    <col min="15626" max="15626" width="3.7109375" style="2" bestFit="1" customWidth="1"/>
    <col min="15627" max="15628" width="3.5703125" style="2" bestFit="1" customWidth="1"/>
    <col min="15629" max="15629" width="3.140625" style="2" bestFit="1" customWidth="1"/>
    <col min="15630" max="15630" width="17.42578125" style="2" bestFit="1" customWidth="1"/>
    <col min="15631" max="15631" width="8.7109375" style="2" bestFit="1" customWidth="1"/>
    <col min="15632" max="15632" width="4" style="2" customWidth="1"/>
    <col min="15633" max="15633" width="20.28515625" style="2" bestFit="1" customWidth="1"/>
    <col min="15634" max="15634" width="13.28515625" style="2" bestFit="1" customWidth="1"/>
    <col min="15635" max="15635" width="4.85546875" style="2" bestFit="1" customWidth="1"/>
    <col min="15636" max="15636" width="5.28515625" style="2" bestFit="1" customWidth="1"/>
    <col min="15637" max="15866" width="9.140625" style="2"/>
    <col min="15867" max="15867" width="8.85546875" style="2" bestFit="1" customWidth="1"/>
    <col min="15868" max="15868" width="9.7109375" style="2" bestFit="1" customWidth="1"/>
    <col min="15869" max="15869" width="3.85546875" style="2" bestFit="1" customWidth="1"/>
    <col min="15870" max="15870" width="4.5703125" style="2" bestFit="1" customWidth="1"/>
    <col min="15871" max="15871" width="15.5703125" style="2" bestFit="1" customWidth="1"/>
    <col min="15872" max="15872" width="6" style="2" bestFit="1" customWidth="1"/>
    <col min="15873" max="15874" width="4.85546875" style="2" bestFit="1" customWidth="1"/>
    <col min="15875" max="15875" width="3.5703125" style="2" bestFit="1" customWidth="1"/>
    <col min="15876" max="15876" width="3.7109375" style="2" bestFit="1" customWidth="1"/>
    <col min="15877" max="15877" width="3.5703125" style="2" bestFit="1" customWidth="1"/>
    <col min="15878" max="15879" width="3.28515625" style="2" bestFit="1" customWidth="1"/>
    <col min="15880" max="15880" width="3.42578125" style="2" bestFit="1" customWidth="1"/>
    <col min="15881" max="15881" width="3.5703125" style="2" bestFit="1" customWidth="1"/>
    <col min="15882" max="15882" width="3.7109375" style="2" bestFit="1" customWidth="1"/>
    <col min="15883" max="15884" width="3.5703125" style="2" bestFit="1" customWidth="1"/>
    <col min="15885" max="15885" width="3.140625" style="2" bestFit="1" customWidth="1"/>
    <col min="15886" max="15886" width="17.42578125" style="2" bestFit="1" customWidth="1"/>
    <col min="15887" max="15887" width="8.7109375" style="2" bestFit="1" customWidth="1"/>
    <col min="15888" max="15888" width="4" style="2" customWidth="1"/>
    <col min="15889" max="15889" width="20.28515625" style="2" bestFit="1" customWidth="1"/>
    <col min="15890" max="15890" width="13.28515625" style="2" bestFit="1" customWidth="1"/>
    <col min="15891" max="15891" width="4.85546875" style="2" bestFit="1" customWidth="1"/>
    <col min="15892" max="15892" width="5.28515625" style="2" bestFit="1" customWidth="1"/>
    <col min="15893" max="16122" width="9.140625" style="2"/>
    <col min="16123" max="16123" width="8.85546875" style="2" bestFit="1" customWidth="1"/>
    <col min="16124" max="16124" width="9.7109375" style="2" bestFit="1" customWidth="1"/>
    <col min="16125" max="16125" width="3.85546875" style="2" bestFit="1" customWidth="1"/>
    <col min="16126" max="16126" width="4.5703125" style="2" bestFit="1" customWidth="1"/>
    <col min="16127" max="16127" width="15.5703125" style="2" bestFit="1" customWidth="1"/>
    <col min="16128" max="16128" width="6" style="2" bestFit="1" customWidth="1"/>
    <col min="16129" max="16130" width="4.85546875" style="2" bestFit="1" customWidth="1"/>
    <col min="16131" max="16131" width="3.5703125" style="2" bestFit="1" customWidth="1"/>
    <col min="16132" max="16132" width="3.7109375" style="2" bestFit="1" customWidth="1"/>
    <col min="16133" max="16133" width="3.5703125" style="2" bestFit="1" customWidth="1"/>
    <col min="16134" max="16135" width="3.28515625" style="2" bestFit="1" customWidth="1"/>
    <col min="16136" max="16136" width="3.42578125" style="2" bestFit="1" customWidth="1"/>
    <col min="16137" max="16137" width="3.5703125" style="2" bestFit="1" customWidth="1"/>
    <col min="16138" max="16138" width="3.7109375" style="2" bestFit="1" customWidth="1"/>
    <col min="16139" max="16140" width="3.5703125" style="2" bestFit="1" customWidth="1"/>
    <col min="16141" max="16141" width="3.140625" style="2" bestFit="1" customWidth="1"/>
    <col min="16142" max="16142" width="17.42578125" style="2" bestFit="1" customWidth="1"/>
    <col min="16143" max="16143" width="8.7109375" style="2" bestFit="1" customWidth="1"/>
    <col min="16144" max="16144" width="4" style="2" customWidth="1"/>
    <col min="16145" max="16145" width="20.28515625" style="2" bestFit="1" customWidth="1"/>
    <col min="16146" max="16146" width="13.28515625" style="2" bestFit="1" customWidth="1"/>
    <col min="16147" max="16147" width="4.85546875" style="2" bestFit="1" customWidth="1"/>
    <col min="16148" max="16148" width="5.28515625" style="2" bestFit="1" customWidth="1"/>
    <col min="16149" max="16384" width="9.140625" style="2"/>
  </cols>
  <sheetData>
    <row r="1" spans="1:20" ht="15.75" x14ac:dyDescent="0.25">
      <c r="A1" s="22" t="s">
        <v>59</v>
      </c>
      <c r="B1" s="23" t="s">
        <v>57</v>
      </c>
      <c r="C1" s="23" t="s">
        <v>11</v>
      </c>
      <c r="D1" s="23" t="s">
        <v>12</v>
      </c>
      <c r="E1" s="24" t="s">
        <v>1</v>
      </c>
      <c r="F1" s="24" t="s">
        <v>58</v>
      </c>
      <c r="G1" s="24" t="s">
        <v>3</v>
      </c>
      <c r="H1" s="24" t="s">
        <v>4</v>
      </c>
      <c r="I1" s="24" t="s">
        <v>5</v>
      </c>
      <c r="J1" s="24" t="s">
        <v>6</v>
      </c>
      <c r="K1" s="24" t="s">
        <v>2</v>
      </c>
      <c r="L1" s="24" t="s">
        <v>7</v>
      </c>
      <c r="M1" s="24" t="s">
        <v>9</v>
      </c>
      <c r="N1" s="24" t="s">
        <v>10</v>
      </c>
      <c r="O1" s="24" t="s">
        <v>8</v>
      </c>
      <c r="P1" s="25"/>
      <c r="Q1" s="26" t="s">
        <v>60</v>
      </c>
      <c r="R1" s="27"/>
      <c r="S1" s="28"/>
    </row>
    <row r="2" spans="1:20" x14ac:dyDescent="0.25">
      <c r="A2" s="29" t="s">
        <v>226</v>
      </c>
      <c r="B2" s="62">
        <f>G2/F2</f>
        <v>0.26738660907127432</v>
      </c>
      <c r="C2" s="30">
        <v>1.589</v>
      </c>
      <c r="D2" s="30">
        <v>1.9350000000000001</v>
      </c>
      <c r="E2" s="12">
        <v>587</v>
      </c>
      <c r="F2" s="12">
        <v>2315</v>
      </c>
      <c r="G2" s="12">
        <v>619</v>
      </c>
      <c r="H2" s="12">
        <v>128</v>
      </c>
      <c r="I2" s="12">
        <v>2</v>
      </c>
      <c r="J2" s="12">
        <v>67</v>
      </c>
      <c r="K2" s="12">
        <v>289</v>
      </c>
      <c r="L2" s="12">
        <v>280</v>
      </c>
      <c r="M2" s="12">
        <v>172</v>
      </c>
      <c r="N2" s="12">
        <v>356</v>
      </c>
      <c r="O2" s="12">
        <v>17</v>
      </c>
      <c r="P2" s="31"/>
      <c r="Q2" s="32" t="s">
        <v>61</v>
      </c>
      <c r="R2" s="33" t="s">
        <v>0</v>
      </c>
      <c r="S2" s="34" t="s">
        <v>62</v>
      </c>
    </row>
    <row r="3" spans="1:20" x14ac:dyDescent="0.25">
      <c r="A3" s="29" t="s">
        <v>185</v>
      </c>
      <c r="B3" s="62">
        <f>G3/F3</f>
        <v>0.21428571428571427</v>
      </c>
      <c r="C3" s="30">
        <v>0.71900000000000008</v>
      </c>
      <c r="D3" s="30">
        <v>0.58499999999999996</v>
      </c>
      <c r="E3" s="12">
        <v>25</v>
      </c>
      <c r="F3" s="12">
        <v>70</v>
      </c>
      <c r="G3" s="12">
        <v>15</v>
      </c>
      <c r="H3" s="12">
        <v>1</v>
      </c>
      <c r="I3" s="12">
        <v>0</v>
      </c>
      <c r="J3" s="12">
        <v>0</v>
      </c>
      <c r="K3" s="12">
        <v>4</v>
      </c>
      <c r="L3" s="12">
        <v>8</v>
      </c>
      <c r="M3" s="12">
        <v>7</v>
      </c>
      <c r="N3" s="12">
        <v>13</v>
      </c>
      <c r="O3" s="12">
        <v>1</v>
      </c>
      <c r="P3" s="7"/>
      <c r="Q3" s="35" t="s">
        <v>63</v>
      </c>
      <c r="R3" s="35" t="s">
        <v>64</v>
      </c>
      <c r="S3" s="36">
        <v>0.30299999999999999</v>
      </c>
    </row>
    <row r="4" spans="1:20" x14ac:dyDescent="0.25">
      <c r="A4" s="29" t="s">
        <v>261</v>
      </c>
      <c r="B4" s="62">
        <f>G4/F4</f>
        <v>0.21856287425149701</v>
      </c>
      <c r="C4" s="30">
        <v>0.91100000000000003</v>
      </c>
      <c r="D4" s="30">
        <v>1.375</v>
      </c>
      <c r="E4" s="12">
        <v>251</v>
      </c>
      <c r="F4" s="12">
        <v>1002</v>
      </c>
      <c r="G4" s="12">
        <v>219</v>
      </c>
      <c r="H4" s="12">
        <v>39</v>
      </c>
      <c r="I4" s="12">
        <v>2</v>
      </c>
      <c r="J4" s="12">
        <v>61</v>
      </c>
      <c r="K4" s="12">
        <v>128</v>
      </c>
      <c r="L4" s="12">
        <v>174</v>
      </c>
      <c r="M4" s="12">
        <v>143</v>
      </c>
      <c r="N4" s="12">
        <v>373</v>
      </c>
      <c r="O4" s="12">
        <v>1</v>
      </c>
      <c r="P4" s="31"/>
      <c r="Q4" s="35" t="s">
        <v>65</v>
      </c>
      <c r="R4" s="35" t="s">
        <v>66</v>
      </c>
      <c r="S4" s="37">
        <v>3886</v>
      </c>
    </row>
    <row r="5" spans="1:20" x14ac:dyDescent="0.25">
      <c r="A5" s="29" t="s">
        <v>328</v>
      </c>
      <c r="B5" s="62">
        <f>G5/F5</f>
        <v>0.23580786026200873</v>
      </c>
      <c r="C5" s="30">
        <v>1.0680000000000001</v>
      </c>
      <c r="D5" s="30">
        <v>1.7960000000000003</v>
      </c>
      <c r="E5" s="12">
        <v>233</v>
      </c>
      <c r="F5" s="12">
        <v>916</v>
      </c>
      <c r="G5" s="12">
        <v>216</v>
      </c>
      <c r="H5" s="12">
        <v>52</v>
      </c>
      <c r="I5" s="12">
        <v>6</v>
      </c>
      <c r="J5" s="12">
        <v>29</v>
      </c>
      <c r="K5" s="12">
        <v>95</v>
      </c>
      <c r="L5" s="12">
        <v>105</v>
      </c>
      <c r="M5" s="12">
        <v>42</v>
      </c>
      <c r="N5" s="12">
        <v>258</v>
      </c>
      <c r="O5" s="12">
        <v>8</v>
      </c>
      <c r="P5" s="31"/>
      <c r="Q5" s="35" t="s">
        <v>67</v>
      </c>
      <c r="R5" s="35" t="s">
        <v>64</v>
      </c>
      <c r="S5" s="37">
        <v>1047</v>
      </c>
    </row>
    <row r="6" spans="1:20" x14ac:dyDescent="0.25">
      <c r="A6" s="29" t="s">
        <v>329</v>
      </c>
      <c r="B6" s="62">
        <f>G6/F6</f>
        <v>0.27962085308056872</v>
      </c>
      <c r="C6" s="30">
        <v>0.32400000000000001</v>
      </c>
      <c r="D6" s="30">
        <v>0.46100000000000002</v>
      </c>
      <c r="E6" s="12">
        <v>162</v>
      </c>
      <c r="F6" s="12">
        <v>633</v>
      </c>
      <c r="G6" s="12">
        <v>177</v>
      </c>
      <c r="H6" s="12">
        <v>31</v>
      </c>
      <c r="I6" s="12">
        <v>0</v>
      </c>
      <c r="J6" s="12">
        <v>28</v>
      </c>
      <c r="K6" s="12">
        <v>82</v>
      </c>
      <c r="L6" s="12">
        <v>88</v>
      </c>
      <c r="M6" s="12">
        <v>37</v>
      </c>
      <c r="N6" s="12">
        <v>138</v>
      </c>
      <c r="O6" s="12">
        <v>1</v>
      </c>
      <c r="P6" s="7"/>
      <c r="Q6" s="35" t="s">
        <v>68</v>
      </c>
      <c r="R6" s="35" t="s">
        <v>66</v>
      </c>
      <c r="S6" s="37">
        <v>223</v>
      </c>
    </row>
    <row r="7" spans="1:20" x14ac:dyDescent="0.25">
      <c r="A7" s="29" t="s">
        <v>186</v>
      </c>
      <c r="B7" s="62">
        <f>G7/F7</f>
        <v>0.26145038167938933</v>
      </c>
      <c r="C7" s="30">
        <v>0.68100000000000005</v>
      </c>
      <c r="D7" s="30">
        <v>0.68599999999999994</v>
      </c>
      <c r="E7" s="12">
        <v>163</v>
      </c>
      <c r="F7" s="12">
        <v>524</v>
      </c>
      <c r="G7" s="12">
        <v>137</v>
      </c>
      <c r="H7" s="12">
        <v>13</v>
      </c>
      <c r="I7" s="12">
        <v>6</v>
      </c>
      <c r="J7" s="12">
        <v>7</v>
      </c>
      <c r="K7" s="12">
        <v>69</v>
      </c>
      <c r="L7" s="12">
        <v>62</v>
      </c>
      <c r="M7" s="12">
        <v>43</v>
      </c>
      <c r="N7" s="12">
        <v>109</v>
      </c>
      <c r="O7" s="12">
        <v>9</v>
      </c>
      <c r="P7" s="31"/>
      <c r="Q7" s="35" t="s">
        <v>69</v>
      </c>
      <c r="R7" s="35" t="s">
        <v>70</v>
      </c>
      <c r="S7" s="37">
        <v>32</v>
      </c>
    </row>
    <row r="8" spans="1:20" x14ac:dyDescent="0.25">
      <c r="A8" s="29" t="s">
        <v>201</v>
      </c>
      <c r="B8" s="62">
        <f>G8/F8</f>
        <v>0.25604734945959856</v>
      </c>
      <c r="C8" s="30">
        <v>3.0260000000000002</v>
      </c>
      <c r="D8" s="30">
        <v>4.1610000000000005</v>
      </c>
      <c r="E8" s="12">
        <v>1036</v>
      </c>
      <c r="F8" s="12">
        <v>3886</v>
      </c>
      <c r="G8" s="12">
        <v>995</v>
      </c>
      <c r="H8" s="12">
        <v>223</v>
      </c>
      <c r="I8" s="12">
        <v>8</v>
      </c>
      <c r="J8" s="12">
        <v>196</v>
      </c>
      <c r="K8" s="12">
        <v>524</v>
      </c>
      <c r="L8" s="12">
        <v>605</v>
      </c>
      <c r="M8" s="12">
        <v>481</v>
      </c>
      <c r="N8" s="12">
        <v>1042</v>
      </c>
      <c r="O8" s="12">
        <v>8</v>
      </c>
      <c r="P8" s="31"/>
      <c r="Q8" s="35" t="s">
        <v>71</v>
      </c>
      <c r="R8" s="35" t="s">
        <v>66</v>
      </c>
      <c r="S8" s="37">
        <v>196</v>
      </c>
    </row>
    <row r="9" spans="1:20" x14ac:dyDescent="0.25">
      <c r="A9" s="29" t="s">
        <v>294</v>
      </c>
      <c r="B9" s="62">
        <f>G9/F9</f>
        <v>0.26153846153846155</v>
      </c>
      <c r="C9" s="30">
        <v>0.32200000000000001</v>
      </c>
      <c r="D9" s="30">
        <v>0.35399999999999998</v>
      </c>
      <c r="E9" s="12">
        <v>35</v>
      </c>
      <c r="F9" s="12">
        <v>130</v>
      </c>
      <c r="G9" s="12">
        <v>34</v>
      </c>
      <c r="H9" s="12">
        <v>8</v>
      </c>
      <c r="I9" s="12">
        <v>2</v>
      </c>
      <c r="J9" s="12">
        <v>0</v>
      </c>
      <c r="K9" s="12">
        <v>14</v>
      </c>
      <c r="L9" s="12">
        <v>11</v>
      </c>
      <c r="M9" s="12">
        <v>12</v>
      </c>
      <c r="N9" s="12">
        <v>39</v>
      </c>
      <c r="O9" s="12">
        <v>0</v>
      </c>
      <c r="P9" s="31"/>
      <c r="Q9" s="35" t="s">
        <v>72</v>
      </c>
      <c r="R9" s="35" t="s">
        <v>64</v>
      </c>
      <c r="S9" s="37">
        <v>595</v>
      </c>
    </row>
    <row r="10" spans="1:20" x14ac:dyDescent="0.25">
      <c r="A10" s="29" t="s">
        <v>239</v>
      </c>
      <c r="B10" s="62">
        <f>G10/F10</f>
        <v>0.26</v>
      </c>
      <c r="C10" s="30">
        <v>0.74399999999999999</v>
      </c>
      <c r="D10" s="30">
        <v>0.84800000000000009</v>
      </c>
      <c r="E10" s="12">
        <v>51</v>
      </c>
      <c r="F10" s="12">
        <v>200</v>
      </c>
      <c r="G10" s="12">
        <v>52</v>
      </c>
      <c r="H10" s="12">
        <v>7</v>
      </c>
      <c r="I10" s="12">
        <v>3</v>
      </c>
      <c r="J10" s="12">
        <v>2</v>
      </c>
      <c r="K10" s="12">
        <v>29</v>
      </c>
      <c r="L10" s="12">
        <v>16</v>
      </c>
      <c r="M10" s="12">
        <v>24</v>
      </c>
      <c r="N10" s="12">
        <v>46</v>
      </c>
      <c r="O10" s="12">
        <v>5</v>
      </c>
      <c r="P10" s="31"/>
      <c r="Q10" s="35" t="s">
        <v>73</v>
      </c>
      <c r="R10" s="35" t="s">
        <v>66</v>
      </c>
      <c r="S10" s="37">
        <v>605</v>
      </c>
    </row>
    <row r="11" spans="1:20" x14ac:dyDescent="0.25">
      <c r="A11" s="29" t="s">
        <v>240</v>
      </c>
      <c r="B11" s="62">
        <f>G11/F11</f>
        <v>0.23857868020304568</v>
      </c>
      <c r="C11" s="30">
        <v>0.26700000000000002</v>
      </c>
      <c r="D11" s="30">
        <v>0.35499999999999998</v>
      </c>
      <c r="E11" s="12">
        <v>98</v>
      </c>
      <c r="F11" s="12">
        <v>197</v>
      </c>
      <c r="G11" s="12">
        <v>47</v>
      </c>
      <c r="H11" s="12">
        <v>10</v>
      </c>
      <c r="I11" s="12">
        <v>5</v>
      </c>
      <c r="J11" s="12">
        <v>1</v>
      </c>
      <c r="K11" s="12">
        <v>15</v>
      </c>
      <c r="L11" s="12">
        <v>23</v>
      </c>
      <c r="M11" s="12">
        <v>3</v>
      </c>
      <c r="N11" s="12">
        <v>42</v>
      </c>
      <c r="O11" s="12">
        <v>1</v>
      </c>
      <c r="P11" s="31"/>
      <c r="Q11" s="35" t="s">
        <v>74</v>
      </c>
      <c r="R11" s="35" t="s">
        <v>75</v>
      </c>
      <c r="S11" s="37">
        <v>499</v>
      </c>
    </row>
    <row r="12" spans="1:20" x14ac:dyDescent="0.25">
      <c r="A12" s="29" t="s">
        <v>563</v>
      </c>
      <c r="B12" s="62">
        <f>G12/F12</f>
        <v>0.27611940298507465</v>
      </c>
      <c r="C12" s="30">
        <v>0.875</v>
      </c>
      <c r="D12" s="30">
        <v>0.88900000000000001</v>
      </c>
      <c r="E12" s="12">
        <v>29</v>
      </c>
      <c r="F12" s="12">
        <v>134</v>
      </c>
      <c r="G12" s="12">
        <v>37</v>
      </c>
      <c r="H12" s="12">
        <v>3</v>
      </c>
      <c r="I12" s="12">
        <v>0</v>
      </c>
      <c r="J12" s="12">
        <v>9</v>
      </c>
      <c r="K12" s="12">
        <v>23</v>
      </c>
      <c r="L12" s="12">
        <v>26</v>
      </c>
      <c r="M12" s="12">
        <v>14</v>
      </c>
      <c r="N12" s="12">
        <v>25</v>
      </c>
      <c r="O12" s="12">
        <v>4</v>
      </c>
      <c r="P12" s="31"/>
      <c r="Q12" s="35" t="s">
        <v>76</v>
      </c>
      <c r="R12" s="35" t="s">
        <v>66</v>
      </c>
      <c r="S12" s="37">
        <v>1042</v>
      </c>
    </row>
    <row r="13" spans="1:20" x14ac:dyDescent="0.25">
      <c r="A13" s="29" t="s">
        <v>202</v>
      </c>
      <c r="B13" s="62">
        <f>G13/F13</f>
        <v>0.21719457013574661</v>
      </c>
      <c r="C13" s="30">
        <v>0.182</v>
      </c>
      <c r="D13" s="30">
        <v>0</v>
      </c>
      <c r="E13" s="12">
        <v>183</v>
      </c>
      <c r="F13" s="12">
        <v>663</v>
      </c>
      <c r="G13" s="12">
        <v>144</v>
      </c>
      <c r="H13" s="12">
        <v>15</v>
      </c>
      <c r="I13" s="12">
        <v>4</v>
      </c>
      <c r="J13" s="12">
        <v>9</v>
      </c>
      <c r="K13" s="12">
        <v>63</v>
      </c>
      <c r="L13" s="12">
        <v>51</v>
      </c>
      <c r="M13" s="12">
        <v>46</v>
      </c>
      <c r="N13" s="12">
        <v>87</v>
      </c>
      <c r="O13" s="12">
        <v>13</v>
      </c>
      <c r="P13" s="7"/>
      <c r="Q13" s="35" t="s">
        <v>77</v>
      </c>
      <c r="R13" s="35" t="s">
        <v>78</v>
      </c>
      <c r="S13" s="37">
        <v>142</v>
      </c>
    </row>
    <row r="14" spans="1:20" x14ac:dyDescent="0.25">
      <c r="A14" s="29" t="s">
        <v>187</v>
      </c>
      <c r="B14" s="62">
        <f>G14/F14</f>
        <v>0</v>
      </c>
      <c r="C14" s="30">
        <v>0.625</v>
      </c>
      <c r="D14" s="30">
        <v>0.85699999999999998</v>
      </c>
      <c r="E14" s="12">
        <v>14</v>
      </c>
      <c r="F14" s="12">
        <v>9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2</v>
      </c>
      <c r="N14" s="12">
        <v>3</v>
      </c>
      <c r="O14" s="12">
        <v>0</v>
      </c>
      <c r="P14" s="31"/>
    </row>
    <row r="15" spans="1:20" ht="16.5" thickBot="1" x14ac:dyDescent="0.3">
      <c r="A15" s="29" t="s">
        <v>147</v>
      </c>
      <c r="B15" s="62">
        <f>G15/F15</f>
        <v>0.28589743589743588</v>
      </c>
      <c r="C15" s="30">
        <v>1.042</v>
      </c>
      <c r="D15" s="30">
        <v>1.1019999999999999</v>
      </c>
      <c r="E15" s="12">
        <v>198</v>
      </c>
      <c r="F15" s="12">
        <v>780</v>
      </c>
      <c r="G15" s="12">
        <v>223</v>
      </c>
      <c r="H15" s="12">
        <v>68</v>
      </c>
      <c r="I15" s="12">
        <v>5</v>
      </c>
      <c r="J15" s="12">
        <v>32</v>
      </c>
      <c r="K15" s="12">
        <v>124</v>
      </c>
      <c r="L15" s="12">
        <v>161</v>
      </c>
      <c r="M15" s="12">
        <v>53</v>
      </c>
      <c r="N15" s="12">
        <v>106</v>
      </c>
      <c r="O15" s="12">
        <v>10</v>
      </c>
      <c r="P15" s="31"/>
      <c r="Q15" s="26" t="s">
        <v>79</v>
      </c>
      <c r="R15" s="27"/>
      <c r="S15" s="27"/>
      <c r="T15" s="27"/>
    </row>
    <row r="16" spans="1:20" x14ac:dyDescent="0.25">
      <c r="A16" s="29" t="s">
        <v>285</v>
      </c>
      <c r="B16" s="62">
        <f>G16/F16</f>
        <v>0.31395348837209303</v>
      </c>
      <c r="C16" s="30">
        <v>0.57699999999999996</v>
      </c>
      <c r="D16" s="30">
        <v>0.874</v>
      </c>
      <c r="E16" s="12">
        <v>63</v>
      </c>
      <c r="F16" s="12">
        <v>430</v>
      </c>
      <c r="G16" s="12">
        <v>135</v>
      </c>
      <c r="H16" s="12">
        <v>10</v>
      </c>
      <c r="I16" s="12">
        <v>2</v>
      </c>
      <c r="J16" s="12">
        <v>3</v>
      </c>
      <c r="K16" s="12">
        <v>35</v>
      </c>
      <c r="L16" s="12">
        <v>39</v>
      </c>
      <c r="M16" s="12">
        <v>22</v>
      </c>
      <c r="N16" s="12">
        <v>92</v>
      </c>
      <c r="O16" s="12">
        <v>7</v>
      </c>
      <c r="P16" s="31"/>
      <c r="Q16" s="38" t="s">
        <v>61</v>
      </c>
      <c r="R16" s="39" t="s">
        <v>0</v>
      </c>
      <c r="S16" s="39" t="s">
        <v>34</v>
      </c>
      <c r="T16" s="40" t="s">
        <v>62</v>
      </c>
    </row>
    <row r="17" spans="1:20" x14ac:dyDescent="0.25">
      <c r="A17" s="29" t="s">
        <v>172</v>
      </c>
      <c r="B17" s="62">
        <f>G17/F17</f>
        <v>0.24743892828999212</v>
      </c>
      <c r="C17" s="30">
        <v>1.3159999999999998</v>
      </c>
      <c r="D17" s="30">
        <v>1.67</v>
      </c>
      <c r="E17" s="12">
        <v>306</v>
      </c>
      <c r="F17" s="12">
        <v>1269</v>
      </c>
      <c r="G17" s="12">
        <v>314</v>
      </c>
      <c r="H17" s="12">
        <v>86</v>
      </c>
      <c r="I17" s="12">
        <v>8</v>
      </c>
      <c r="J17" s="12">
        <v>47</v>
      </c>
      <c r="K17" s="12">
        <v>195</v>
      </c>
      <c r="L17" s="12">
        <v>178</v>
      </c>
      <c r="M17" s="12">
        <v>54</v>
      </c>
      <c r="N17" s="12">
        <v>288</v>
      </c>
      <c r="O17" s="12">
        <v>37</v>
      </c>
      <c r="P17" s="41"/>
      <c r="Q17" s="35" t="s">
        <v>80</v>
      </c>
      <c r="R17" s="35" t="s">
        <v>81</v>
      </c>
      <c r="S17" s="35">
        <v>2014</v>
      </c>
      <c r="T17" s="37">
        <v>0.36399999999999999</v>
      </c>
    </row>
    <row r="18" spans="1:20" x14ac:dyDescent="0.25">
      <c r="A18" s="29" t="s">
        <v>276</v>
      </c>
      <c r="B18" s="62">
        <f>G18/F18</f>
        <v>0.25667351129363447</v>
      </c>
      <c r="C18" s="30">
        <v>0.82800000000000007</v>
      </c>
      <c r="D18" s="30">
        <v>0.92999999999999994</v>
      </c>
      <c r="E18" s="12">
        <v>379</v>
      </c>
      <c r="F18" s="12">
        <v>1461</v>
      </c>
      <c r="G18" s="12">
        <v>375</v>
      </c>
      <c r="H18" s="12">
        <v>77</v>
      </c>
      <c r="I18" s="12">
        <v>18</v>
      </c>
      <c r="J18" s="12">
        <v>32</v>
      </c>
      <c r="K18" s="12">
        <v>153</v>
      </c>
      <c r="L18" s="12">
        <v>165</v>
      </c>
      <c r="M18" s="12">
        <v>140</v>
      </c>
      <c r="N18" s="12">
        <v>321</v>
      </c>
      <c r="O18" s="12">
        <v>0</v>
      </c>
      <c r="P18" s="7"/>
      <c r="Q18" s="35" t="s">
        <v>65</v>
      </c>
      <c r="R18" s="35" t="s">
        <v>82</v>
      </c>
      <c r="S18" s="35">
        <v>2002</v>
      </c>
      <c r="T18" s="37">
        <v>722</v>
      </c>
    </row>
    <row r="19" spans="1:20" x14ac:dyDescent="0.25">
      <c r="A19" s="29" t="s">
        <v>255</v>
      </c>
      <c r="B19" s="62">
        <f>G19/F19</f>
        <v>0.26415094339622641</v>
      </c>
      <c r="C19" s="30">
        <v>0.25</v>
      </c>
      <c r="D19" s="30">
        <v>0.314</v>
      </c>
      <c r="E19" s="12">
        <v>181</v>
      </c>
      <c r="F19" s="12">
        <v>742</v>
      </c>
      <c r="G19" s="12">
        <v>196</v>
      </c>
      <c r="H19" s="12">
        <v>43</v>
      </c>
      <c r="I19" s="12">
        <v>6</v>
      </c>
      <c r="J19" s="12">
        <v>8</v>
      </c>
      <c r="K19" s="12">
        <v>70</v>
      </c>
      <c r="L19" s="12">
        <v>71</v>
      </c>
      <c r="M19" s="12">
        <v>41</v>
      </c>
      <c r="N19" s="12">
        <v>112</v>
      </c>
      <c r="O19" s="12">
        <v>4</v>
      </c>
      <c r="P19" s="31"/>
      <c r="Q19" s="35" t="s">
        <v>67</v>
      </c>
      <c r="R19" s="35" t="s">
        <v>83</v>
      </c>
      <c r="S19" s="35">
        <v>2015</v>
      </c>
      <c r="T19" s="37">
        <v>207</v>
      </c>
    </row>
    <row r="20" spans="1:20" x14ac:dyDescent="0.25">
      <c r="A20" s="29" t="s">
        <v>203</v>
      </c>
      <c r="B20" s="62">
        <f>G20/F20</f>
        <v>0.18773946360153257</v>
      </c>
      <c r="C20" s="30">
        <v>0.33600000000000002</v>
      </c>
      <c r="D20" s="30">
        <v>0.45600000000000002</v>
      </c>
      <c r="E20" s="12">
        <v>64</v>
      </c>
      <c r="F20" s="12">
        <v>261</v>
      </c>
      <c r="G20" s="12">
        <v>49</v>
      </c>
      <c r="H20" s="12">
        <v>17</v>
      </c>
      <c r="I20" s="12">
        <v>2</v>
      </c>
      <c r="J20" s="12">
        <v>4</v>
      </c>
      <c r="K20" s="12">
        <v>20</v>
      </c>
      <c r="L20" s="12">
        <v>23</v>
      </c>
      <c r="M20" s="12">
        <v>21</v>
      </c>
      <c r="N20" s="12">
        <v>77</v>
      </c>
      <c r="O20" s="12">
        <v>0</v>
      </c>
      <c r="P20" s="31"/>
      <c r="Q20" s="35" t="s">
        <v>68</v>
      </c>
      <c r="R20" s="35" t="s">
        <v>84</v>
      </c>
      <c r="S20" s="35">
        <v>2001</v>
      </c>
      <c r="T20" s="37">
        <v>62</v>
      </c>
    </row>
    <row r="21" spans="1:20" x14ac:dyDescent="0.25">
      <c r="A21" s="16" t="s">
        <v>505</v>
      </c>
      <c r="B21" s="62">
        <f>G21/F21</f>
        <v>0.30582524271844658</v>
      </c>
      <c r="C21" s="42">
        <v>0.30499999999999999</v>
      </c>
      <c r="D21" s="42">
        <v>0.33800000000000002</v>
      </c>
      <c r="E21" s="43">
        <v>49</v>
      </c>
      <c r="F21" s="11">
        <v>206</v>
      </c>
      <c r="G21" s="11">
        <v>63</v>
      </c>
      <c r="H21" s="11">
        <v>11</v>
      </c>
      <c r="I21" s="11">
        <v>1</v>
      </c>
      <c r="J21" s="11">
        <v>6</v>
      </c>
      <c r="K21" s="11">
        <v>25</v>
      </c>
      <c r="L21" s="11">
        <v>37</v>
      </c>
      <c r="M21" s="11">
        <v>8</v>
      </c>
      <c r="N21" s="11">
        <v>37</v>
      </c>
      <c r="O21" s="11">
        <v>0</v>
      </c>
      <c r="P21" s="31"/>
      <c r="Q21" s="35" t="s">
        <v>69</v>
      </c>
      <c r="R21" s="35" t="s">
        <v>85</v>
      </c>
      <c r="S21" s="35">
        <v>2006</v>
      </c>
      <c r="T21" s="37">
        <v>22</v>
      </c>
    </row>
    <row r="22" spans="1:20" x14ac:dyDescent="0.25">
      <c r="A22" s="16" t="s">
        <v>262</v>
      </c>
      <c r="B22" s="62">
        <f>G22/F22</f>
        <v>0.2857142857142857</v>
      </c>
      <c r="C22" s="42">
        <v>0.314</v>
      </c>
      <c r="D22" s="42">
        <v>0.47099999999999997</v>
      </c>
      <c r="E22" s="43">
        <v>58</v>
      </c>
      <c r="F22" s="11">
        <v>266</v>
      </c>
      <c r="G22" s="11">
        <v>76</v>
      </c>
      <c r="H22" s="11">
        <v>10</v>
      </c>
      <c r="I22" s="11">
        <v>2</v>
      </c>
      <c r="J22" s="11">
        <v>0</v>
      </c>
      <c r="K22" s="11">
        <v>28</v>
      </c>
      <c r="L22" s="11">
        <v>26</v>
      </c>
      <c r="M22" s="11">
        <v>6</v>
      </c>
      <c r="N22" s="11">
        <v>55</v>
      </c>
      <c r="O22" s="11">
        <v>1</v>
      </c>
      <c r="P22" s="31"/>
      <c r="Q22" s="35" t="s">
        <v>71</v>
      </c>
      <c r="R22" s="35" t="s">
        <v>504</v>
      </c>
      <c r="S22" s="35">
        <v>2021</v>
      </c>
      <c r="T22" s="37">
        <v>55</v>
      </c>
    </row>
    <row r="23" spans="1:20" x14ac:dyDescent="0.25">
      <c r="A23" s="16" t="s">
        <v>330</v>
      </c>
      <c r="B23" s="62">
        <f>G23/F23</f>
        <v>0.26763485477178423</v>
      </c>
      <c r="C23" s="42">
        <v>0.90200000000000002</v>
      </c>
      <c r="D23" s="42">
        <v>1.127</v>
      </c>
      <c r="E23" s="43">
        <v>135</v>
      </c>
      <c r="F23" s="11">
        <v>482</v>
      </c>
      <c r="G23" s="11">
        <v>129</v>
      </c>
      <c r="H23" s="11">
        <v>20</v>
      </c>
      <c r="I23" s="11">
        <v>3</v>
      </c>
      <c r="J23" s="11">
        <v>24</v>
      </c>
      <c r="K23" s="11">
        <v>59</v>
      </c>
      <c r="L23" s="11">
        <v>70</v>
      </c>
      <c r="M23" s="11">
        <v>33</v>
      </c>
      <c r="N23" s="11">
        <v>102</v>
      </c>
      <c r="O23" s="11">
        <v>1</v>
      </c>
      <c r="P23" s="7"/>
      <c r="Q23" s="35" t="s">
        <v>72</v>
      </c>
      <c r="R23" s="35" t="s">
        <v>75</v>
      </c>
      <c r="S23" s="35">
        <v>2001</v>
      </c>
      <c r="T23" s="37">
        <v>153</v>
      </c>
    </row>
    <row r="24" spans="1:20" x14ac:dyDescent="0.25">
      <c r="A24" s="16" t="s">
        <v>322</v>
      </c>
      <c r="B24" s="62">
        <f>G24/F24</f>
        <v>0.25925925925925924</v>
      </c>
      <c r="C24" s="42">
        <v>0.32</v>
      </c>
      <c r="D24" s="42">
        <v>0.51400000000000001</v>
      </c>
      <c r="E24" s="43">
        <v>94</v>
      </c>
      <c r="F24" s="11">
        <v>405</v>
      </c>
      <c r="G24" s="11">
        <v>105</v>
      </c>
      <c r="H24" s="11">
        <v>15</v>
      </c>
      <c r="I24" s="11">
        <v>0</v>
      </c>
      <c r="J24" s="11">
        <v>12</v>
      </c>
      <c r="K24" s="11">
        <v>44</v>
      </c>
      <c r="L24" s="11">
        <v>39</v>
      </c>
      <c r="M24" s="11">
        <v>19</v>
      </c>
      <c r="N24" s="11">
        <v>101</v>
      </c>
      <c r="O24" s="11">
        <v>2</v>
      </c>
      <c r="P24" s="31"/>
      <c r="Q24" s="35" t="s">
        <v>73</v>
      </c>
      <c r="R24" s="35" t="s">
        <v>87</v>
      </c>
      <c r="S24" s="35">
        <v>2001</v>
      </c>
      <c r="T24" s="37">
        <v>169</v>
      </c>
    </row>
    <row r="25" spans="1:20" x14ac:dyDescent="0.25">
      <c r="A25" s="16" t="s">
        <v>218</v>
      </c>
      <c r="B25" s="62">
        <f>G25/F25</f>
        <v>0.2810077519379845</v>
      </c>
      <c r="C25" s="42">
        <v>0.99500000000000011</v>
      </c>
      <c r="D25" s="42">
        <v>1.3460000000000001</v>
      </c>
      <c r="E25" s="43">
        <v>143</v>
      </c>
      <c r="F25" s="11">
        <v>516</v>
      </c>
      <c r="G25" s="11">
        <v>145</v>
      </c>
      <c r="H25" s="11">
        <v>31</v>
      </c>
      <c r="I25" s="11">
        <v>4</v>
      </c>
      <c r="J25" s="11">
        <v>27</v>
      </c>
      <c r="K25" s="11">
        <v>72</v>
      </c>
      <c r="L25" s="11">
        <v>81</v>
      </c>
      <c r="M25" s="11">
        <v>27</v>
      </c>
      <c r="N25" s="11">
        <v>106</v>
      </c>
      <c r="O25" s="11">
        <v>6</v>
      </c>
      <c r="P25" s="31"/>
      <c r="Q25" s="35" t="s">
        <v>74</v>
      </c>
      <c r="R25" s="35" t="s">
        <v>75</v>
      </c>
      <c r="S25" s="35">
        <v>2001</v>
      </c>
      <c r="T25" s="37">
        <v>170</v>
      </c>
    </row>
    <row r="26" spans="1:20" x14ac:dyDescent="0.25">
      <c r="A26" s="16" t="s">
        <v>166</v>
      </c>
      <c r="B26" s="62">
        <f>G26/F26</f>
        <v>0.24731182795698925</v>
      </c>
      <c r="C26" s="42">
        <v>1.4339999999999999</v>
      </c>
      <c r="D26" s="42">
        <v>1.7869999999999999</v>
      </c>
      <c r="E26" s="43">
        <v>22</v>
      </c>
      <c r="F26" s="11">
        <v>93</v>
      </c>
      <c r="G26" s="11">
        <v>23</v>
      </c>
      <c r="H26" s="11">
        <v>4</v>
      </c>
      <c r="I26" s="11">
        <v>1</v>
      </c>
      <c r="J26" s="11">
        <v>5</v>
      </c>
      <c r="K26" s="11">
        <v>14</v>
      </c>
      <c r="L26" s="11">
        <v>8</v>
      </c>
      <c r="M26" s="11">
        <v>13</v>
      </c>
      <c r="N26" s="11">
        <v>18</v>
      </c>
      <c r="O26" s="11">
        <v>0</v>
      </c>
      <c r="P26" s="31"/>
      <c r="Q26" s="35" t="s">
        <v>76</v>
      </c>
      <c r="R26" s="35" t="s">
        <v>20</v>
      </c>
      <c r="S26" s="35">
        <v>2020</v>
      </c>
      <c r="T26" s="37">
        <v>272</v>
      </c>
    </row>
    <row r="27" spans="1:20" x14ac:dyDescent="0.25">
      <c r="A27" s="16" t="s">
        <v>167</v>
      </c>
      <c r="B27" s="62">
        <f>G27/F27</f>
        <v>0.24324324324324326</v>
      </c>
      <c r="C27" s="42">
        <v>0.51</v>
      </c>
      <c r="D27" s="42">
        <v>0.65100000000000002</v>
      </c>
      <c r="E27" s="43">
        <v>312</v>
      </c>
      <c r="F27" s="11">
        <v>1258</v>
      </c>
      <c r="G27" s="11">
        <v>306</v>
      </c>
      <c r="H27" s="11">
        <v>50</v>
      </c>
      <c r="I27" s="11">
        <v>5</v>
      </c>
      <c r="J27" s="11">
        <v>49</v>
      </c>
      <c r="K27" s="11">
        <v>164</v>
      </c>
      <c r="L27" s="11">
        <v>171</v>
      </c>
      <c r="M27" s="11">
        <v>182</v>
      </c>
      <c r="N27" s="11">
        <v>209</v>
      </c>
      <c r="O27" s="11">
        <v>11</v>
      </c>
      <c r="P27" s="31"/>
      <c r="Q27" s="35" t="s">
        <v>77</v>
      </c>
      <c r="R27" s="35" t="s">
        <v>78</v>
      </c>
      <c r="S27" s="35">
        <v>2011</v>
      </c>
      <c r="T27" s="37">
        <v>65</v>
      </c>
    </row>
    <row r="28" spans="1:20" x14ac:dyDescent="0.25">
      <c r="A28" s="16" t="s">
        <v>188</v>
      </c>
      <c r="B28" s="62">
        <f>G28/F28</f>
        <v>0.19680851063829788</v>
      </c>
      <c r="C28" s="42">
        <v>0.2</v>
      </c>
      <c r="D28" s="42">
        <v>0.27500000000000002</v>
      </c>
      <c r="E28" s="43">
        <v>64</v>
      </c>
      <c r="F28" s="11">
        <v>188</v>
      </c>
      <c r="G28" s="11">
        <v>37</v>
      </c>
      <c r="H28" s="11">
        <v>13</v>
      </c>
      <c r="I28" s="11">
        <v>2</v>
      </c>
      <c r="J28" s="11">
        <v>2</v>
      </c>
      <c r="K28" s="11">
        <v>17</v>
      </c>
      <c r="L28" s="11">
        <v>13</v>
      </c>
      <c r="M28" s="11">
        <v>11</v>
      </c>
      <c r="N28" s="11">
        <v>47</v>
      </c>
      <c r="O28" s="11">
        <v>2</v>
      </c>
      <c r="P28" s="31"/>
    </row>
    <row r="29" spans="1:20" x14ac:dyDescent="0.25">
      <c r="A29" s="16" t="s">
        <v>263</v>
      </c>
      <c r="B29" s="62">
        <f>G29/F29</f>
        <v>0.15625</v>
      </c>
      <c r="C29" s="42">
        <v>0.95199999999999996</v>
      </c>
      <c r="D29" s="42">
        <v>1.5429999999999999</v>
      </c>
      <c r="E29" s="43">
        <v>46</v>
      </c>
      <c r="F29" s="11">
        <v>160</v>
      </c>
      <c r="G29" s="11">
        <v>25</v>
      </c>
      <c r="H29" s="11">
        <v>7</v>
      </c>
      <c r="I29" s="11">
        <v>0</v>
      </c>
      <c r="J29" s="11">
        <v>4</v>
      </c>
      <c r="K29" s="11">
        <v>17</v>
      </c>
      <c r="L29" s="11">
        <v>8</v>
      </c>
      <c r="M29" s="11">
        <v>8</v>
      </c>
      <c r="N29" s="11">
        <v>61</v>
      </c>
      <c r="O29" s="11">
        <v>3</v>
      </c>
      <c r="P29" s="31"/>
    </row>
    <row r="30" spans="1:20" x14ac:dyDescent="0.25">
      <c r="A30" s="16" t="s">
        <v>168</v>
      </c>
      <c r="B30" s="62">
        <f>G30/F30</f>
        <v>0.25766174801362091</v>
      </c>
      <c r="C30" s="42">
        <v>2.2570000000000001</v>
      </c>
      <c r="D30" s="42">
        <v>2.927</v>
      </c>
      <c r="E30" s="43">
        <v>252</v>
      </c>
      <c r="F30" s="11">
        <v>881</v>
      </c>
      <c r="G30" s="11">
        <v>227</v>
      </c>
      <c r="H30" s="11">
        <v>50</v>
      </c>
      <c r="I30" s="11">
        <v>3</v>
      </c>
      <c r="J30" s="11">
        <v>30</v>
      </c>
      <c r="K30" s="11">
        <v>126</v>
      </c>
      <c r="L30" s="11">
        <v>140</v>
      </c>
      <c r="M30" s="11">
        <v>59</v>
      </c>
      <c r="N30" s="11">
        <v>139</v>
      </c>
      <c r="O30" s="11">
        <v>6</v>
      </c>
      <c r="P30" s="31"/>
    </row>
    <row r="31" spans="1:20" x14ac:dyDescent="0.25">
      <c r="A31" s="29" t="s">
        <v>219</v>
      </c>
      <c r="B31" s="62">
        <f>G31/F31</f>
        <v>0.24793632075471697</v>
      </c>
      <c r="C31" s="42">
        <v>0.33300000000000002</v>
      </c>
      <c r="D31" s="42">
        <v>0.25</v>
      </c>
      <c r="E31" s="43">
        <v>901</v>
      </c>
      <c r="F31" s="11">
        <v>3392</v>
      </c>
      <c r="G31" s="11">
        <v>841</v>
      </c>
      <c r="H31" s="11">
        <v>160</v>
      </c>
      <c r="I31" s="11">
        <v>11</v>
      </c>
      <c r="J31" s="11">
        <v>136</v>
      </c>
      <c r="K31" s="11">
        <v>435</v>
      </c>
      <c r="L31" s="11">
        <v>458</v>
      </c>
      <c r="M31" s="11">
        <v>403</v>
      </c>
      <c r="N31" s="11">
        <v>1012</v>
      </c>
      <c r="O31" s="11">
        <v>9</v>
      </c>
      <c r="P31" s="31"/>
    </row>
    <row r="32" spans="1:20" x14ac:dyDescent="0.25">
      <c r="A32" s="16" t="s">
        <v>189</v>
      </c>
      <c r="B32" s="62">
        <f>G32/F32</f>
        <v>0.25</v>
      </c>
      <c r="C32" s="42">
        <v>1.6270000000000002</v>
      </c>
      <c r="D32" s="42">
        <v>2.1379999999999999</v>
      </c>
      <c r="E32" s="43">
        <v>10</v>
      </c>
      <c r="F32" s="11">
        <v>8</v>
      </c>
      <c r="G32" s="11">
        <v>2</v>
      </c>
      <c r="H32" s="11">
        <v>0</v>
      </c>
      <c r="I32" s="11">
        <v>0</v>
      </c>
      <c r="J32" s="11">
        <v>0</v>
      </c>
      <c r="K32" s="11">
        <v>0</v>
      </c>
      <c r="L32" s="11">
        <v>1</v>
      </c>
      <c r="M32" s="11">
        <v>1</v>
      </c>
      <c r="N32" s="11">
        <v>1</v>
      </c>
      <c r="O32" s="11">
        <v>0</v>
      </c>
      <c r="P32" s="31"/>
    </row>
    <row r="33" spans="1:16" x14ac:dyDescent="0.25">
      <c r="A33" s="16" t="s">
        <v>277</v>
      </c>
      <c r="B33" s="62">
        <f>G33/F33</f>
        <v>0.25304347826086959</v>
      </c>
      <c r="C33" s="42">
        <v>0.25</v>
      </c>
      <c r="D33" s="42">
        <v>0.33900000000000002</v>
      </c>
      <c r="E33" s="43">
        <v>479</v>
      </c>
      <c r="F33" s="11">
        <v>2300</v>
      </c>
      <c r="G33" s="11">
        <v>582</v>
      </c>
      <c r="H33" s="11">
        <v>139</v>
      </c>
      <c r="I33" s="11">
        <v>15</v>
      </c>
      <c r="J33" s="11">
        <v>60</v>
      </c>
      <c r="K33" s="11">
        <v>280</v>
      </c>
      <c r="L33" s="11">
        <v>261</v>
      </c>
      <c r="M33" s="11">
        <v>185</v>
      </c>
      <c r="N33" s="11">
        <v>550</v>
      </c>
      <c r="O33" s="11">
        <v>7</v>
      </c>
      <c r="P33" s="31"/>
    </row>
    <row r="34" spans="1:16" x14ac:dyDescent="0.25">
      <c r="A34" s="16" t="s">
        <v>278</v>
      </c>
      <c r="B34" s="62">
        <f>G34/F34</f>
        <v>0.1864406779661017</v>
      </c>
      <c r="C34" s="42">
        <v>0.9930000000000001</v>
      </c>
      <c r="D34" s="42">
        <v>1.143</v>
      </c>
      <c r="E34" s="43">
        <v>1</v>
      </c>
      <c r="F34" s="11">
        <v>59</v>
      </c>
      <c r="G34" s="11">
        <v>11</v>
      </c>
      <c r="H34" s="11">
        <v>3</v>
      </c>
      <c r="I34" s="11">
        <v>0</v>
      </c>
      <c r="J34" s="11">
        <v>2</v>
      </c>
      <c r="K34" s="11">
        <v>5</v>
      </c>
      <c r="L34" s="11">
        <v>7</v>
      </c>
      <c r="M34" s="11">
        <v>5</v>
      </c>
      <c r="N34" s="11">
        <v>13</v>
      </c>
      <c r="O34" s="11">
        <v>0</v>
      </c>
      <c r="P34" s="31"/>
    </row>
    <row r="35" spans="1:16" x14ac:dyDescent="0.25">
      <c r="A35" s="16" t="s">
        <v>241</v>
      </c>
      <c r="B35" s="62">
        <f>G35/F35</f>
        <v>0.27272727272727271</v>
      </c>
      <c r="C35" s="42">
        <v>0.32</v>
      </c>
      <c r="D35" s="42">
        <v>0.34699999999999998</v>
      </c>
      <c r="E35" s="43">
        <v>278</v>
      </c>
      <c r="F35" s="11">
        <v>1089</v>
      </c>
      <c r="G35" s="11">
        <v>297</v>
      </c>
      <c r="H35" s="11">
        <v>47</v>
      </c>
      <c r="I35" s="11">
        <v>3</v>
      </c>
      <c r="J35" s="11">
        <v>20</v>
      </c>
      <c r="K35" s="11">
        <v>142</v>
      </c>
      <c r="L35" s="11">
        <v>107</v>
      </c>
      <c r="M35" s="11">
        <v>91</v>
      </c>
      <c r="N35" s="11">
        <v>202</v>
      </c>
      <c r="O35" s="11">
        <v>7</v>
      </c>
      <c r="P35" s="31"/>
    </row>
    <row r="36" spans="1:16" x14ac:dyDescent="0.25">
      <c r="A36" s="16" t="s">
        <v>169</v>
      </c>
      <c r="B36" s="62">
        <f>G36/F36</f>
        <v>0.25806451612903225</v>
      </c>
      <c r="C36" s="42">
        <v>0.629</v>
      </c>
      <c r="D36" s="42">
        <v>0.69199999999999995</v>
      </c>
      <c r="E36" s="43">
        <v>162</v>
      </c>
      <c r="F36" s="11">
        <v>527</v>
      </c>
      <c r="G36" s="11">
        <v>136</v>
      </c>
      <c r="H36" s="11">
        <v>25</v>
      </c>
      <c r="I36" s="11">
        <v>2</v>
      </c>
      <c r="J36" s="11">
        <v>6</v>
      </c>
      <c r="K36" s="11">
        <v>63</v>
      </c>
      <c r="L36" s="11">
        <v>54</v>
      </c>
      <c r="M36" s="11">
        <v>46</v>
      </c>
      <c r="N36" s="11">
        <v>70</v>
      </c>
      <c r="O36" s="11">
        <v>2</v>
      </c>
      <c r="P36" s="31"/>
    </row>
    <row r="37" spans="1:16" x14ac:dyDescent="0.25">
      <c r="A37" s="29" t="s">
        <v>488</v>
      </c>
      <c r="B37" s="62">
        <f>G37/F37</f>
        <v>0.21842105263157896</v>
      </c>
      <c r="C37" s="30">
        <v>0.79800000000000004</v>
      </c>
      <c r="D37" s="30">
        <v>0.91999999999999993</v>
      </c>
      <c r="E37" s="12">
        <v>215</v>
      </c>
      <c r="F37" s="12">
        <v>760</v>
      </c>
      <c r="G37" s="12">
        <v>166</v>
      </c>
      <c r="H37" s="12">
        <v>31</v>
      </c>
      <c r="I37" s="12">
        <v>6</v>
      </c>
      <c r="J37" s="12">
        <v>20</v>
      </c>
      <c r="K37" s="12">
        <v>108</v>
      </c>
      <c r="L37" s="12">
        <v>73</v>
      </c>
      <c r="M37" s="12">
        <v>110</v>
      </c>
      <c r="N37" s="12">
        <v>224</v>
      </c>
      <c r="O37" s="12">
        <v>6</v>
      </c>
      <c r="P37" s="7"/>
    </row>
    <row r="38" spans="1:16" x14ac:dyDescent="0.25">
      <c r="A38" s="29" t="s">
        <v>227</v>
      </c>
      <c r="B38" s="62">
        <f>G38/F38</f>
        <v>0.26339285714285715</v>
      </c>
      <c r="C38" s="30">
        <v>1.617</v>
      </c>
      <c r="D38" s="30">
        <v>2.3449999999999998</v>
      </c>
      <c r="E38" s="12">
        <v>127</v>
      </c>
      <c r="F38" s="12">
        <v>448</v>
      </c>
      <c r="G38" s="12">
        <v>118</v>
      </c>
      <c r="H38" s="12">
        <v>16</v>
      </c>
      <c r="I38" s="12">
        <v>0</v>
      </c>
      <c r="J38" s="12">
        <v>12</v>
      </c>
      <c r="K38" s="12">
        <v>65</v>
      </c>
      <c r="L38" s="12">
        <v>52</v>
      </c>
      <c r="M38" s="12">
        <v>41</v>
      </c>
      <c r="N38" s="12">
        <v>107</v>
      </c>
      <c r="O38" s="12">
        <v>6</v>
      </c>
      <c r="P38" s="31"/>
    </row>
    <row r="39" spans="1:16" x14ac:dyDescent="0.25">
      <c r="A39" s="29" t="s">
        <v>148</v>
      </c>
      <c r="B39" s="62">
        <f>G39/F39</f>
        <v>0.29091688089117396</v>
      </c>
      <c r="C39" s="30">
        <v>0.155</v>
      </c>
      <c r="D39" s="30">
        <v>0.3</v>
      </c>
      <c r="E39" s="12">
        <v>630</v>
      </c>
      <c r="F39" s="12">
        <v>2334</v>
      </c>
      <c r="G39" s="12">
        <v>679</v>
      </c>
      <c r="H39" s="12">
        <v>175</v>
      </c>
      <c r="I39" s="12">
        <v>32</v>
      </c>
      <c r="J39" s="12">
        <v>157</v>
      </c>
      <c r="K39" s="12">
        <v>473</v>
      </c>
      <c r="L39" s="12">
        <v>503</v>
      </c>
      <c r="M39" s="12">
        <v>429</v>
      </c>
      <c r="N39" s="12">
        <v>358</v>
      </c>
      <c r="O39" s="12">
        <v>17</v>
      </c>
      <c r="P39" s="7"/>
    </row>
    <row r="40" spans="1:16" x14ac:dyDescent="0.25">
      <c r="A40" s="29" t="s">
        <v>149</v>
      </c>
      <c r="B40" s="62">
        <f>G40/F40</f>
        <v>0.14285714285714285</v>
      </c>
      <c r="C40" s="30">
        <v>0.27300000000000002</v>
      </c>
      <c r="D40" s="30">
        <v>0.28999999999999998</v>
      </c>
      <c r="E40" s="12">
        <v>23</v>
      </c>
      <c r="F40" s="12">
        <v>70</v>
      </c>
      <c r="G40" s="12">
        <v>10</v>
      </c>
      <c r="H40" s="12">
        <v>2</v>
      </c>
      <c r="I40" s="12">
        <v>0</v>
      </c>
      <c r="J40" s="12">
        <v>3</v>
      </c>
      <c r="K40" s="12">
        <v>8</v>
      </c>
      <c r="L40" s="12">
        <v>8</v>
      </c>
      <c r="M40" s="12">
        <v>0</v>
      </c>
      <c r="N40" s="12">
        <v>6</v>
      </c>
      <c r="O40" s="12">
        <v>0</v>
      </c>
      <c r="P40" s="31"/>
    </row>
    <row r="41" spans="1:16" x14ac:dyDescent="0.25">
      <c r="A41" s="29" t="s">
        <v>204</v>
      </c>
      <c r="B41" s="62">
        <f>G41/F41</f>
        <v>0.22580645161290322</v>
      </c>
      <c r="C41" s="30">
        <v>0.26600000000000001</v>
      </c>
      <c r="D41" s="30">
        <v>0.32800000000000001</v>
      </c>
      <c r="E41" s="12">
        <v>9</v>
      </c>
      <c r="F41" s="12">
        <v>31</v>
      </c>
      <c r="G41" s="12">
        <v>7</v>
      </c>
      <c r="H41" s="12">
        <v>2</v>
      </c>
      <c r="I41" s="12">
        <v>0</v>
      </c>
      <c r="J41" s="12">
        <v>0</v>
      </c>
      <c r="K41" s="12">
        <v>3</v>
      </c>
      <c r="L41" s="12">
        <v>2</v>
      </c>
      <c r="M41" s="12">
        <v>1</v>
      </c>
      <c r="N41" s="12">
        <v>15</v>
      </c>
      <c r="O41" s="12">
        <v>0</v>
      </c>
      <c r="P41" s="31"/>
    </row>
    <row r="42" spans="1:16" x14ac:dyDescent="0.25">
      <c r="A42" s="29" t="s">
        <v>314</v>
      </c>
      <c r="B42" s="62">
        <f>G42/F42</f>
        <v>0.23134328358208955</v>
      </c>
      <c r="C42" s="30">
        <v>0.26400000000000001</v>
      </c>
      <c r="D42" s="30">
        <v>0.36599999999999999</v>
      </c>
      <c r="E42" s="12">
        <v>40</v>
      </c>
      <c r="F42" s="12">
        <v>134</v>
      </c>
      <c r="G42" s="12">
        <v>31</v>
      </c>
      <c r="H42" s="12">
        <v>4</v>
      </c>
      <c r="I42" s="12">
        <v>0</v>
      </c>
      <c r="J42" s="12">
        <v>3</v>
      </c>
      <c r="K42" s="12">
        <v>10</v>
      </c>
      <c r="L42" s="12">
        <v>12</v>
      </c>
      <c r="M42" s="12">
        <v>5</v>
      </c>
      <c r="N42" s="12">
        <v>42</v>
      </c>
      <c r="O42" s="12">
        <v>0</v>
      </c>
    </row>
    <row r="43" spans="1:16" x14ac:dyDescent="0.25">
      <c r="A43" s="29" t="s">
        <v>265</v>
      </c>
      <c r="B43" s="62">
        <f>G43/F43</f>
        <v>0.23178807947019867</v>
      </c>
      <c r="C43" s="30">
        <v>0.75900000000000001</v>
      </c>
      <c r="D43" s="30">
        <v>0.93900000000000006</v>
      </c>
      <c r="E43" s="12">
        <v>120</v>
      </c>
      <c r="F43" s="12">
        <v>453</v>
      </c>
      <c r="G43" s="12">
        <v>105</v>
      </c>
      <c r="H43" s="12">
        <v>17</v>
      </c>
      <c r="I43" s="12">
        <v>7</v>
      </c>
      <c r="J43" s="12">
        <v>10</v>
      </c>
      <c r="K43" s="12">
        <v>50</v>
      </c>
      <c r="L43" s="12">
        <v>57</v>
      </c>
      <c r="M43" s="12">
        <v>19</v>
      </c>
      <c r="N43" s="12">
        <v>96</v>
      </c>
      <c r="O43" s="12">
        <v>7</v>
      </c>
      <c r="P43" s="41"/>
    </row>
    <row r="44" spans="1:16" x14ac:dyDescent="0.25">
      <c r="A44" s="29" t="s">
        <v>150</v>
      </c>
      <c r="B44" s="62">
        <f>G44/F44</f>
        <v>0.26465028355387521</v>
      </c>
      <c r="C44" s="30">
        <v>0.71300000000000008</v>
      </c>
      <c r="D44" s="30">
        <v>0.80099999999999993</v>
      </c>
      <c r="E44" s="12">
        <v>130</v>
      </c>
      <c r="F44" s="12">
        <v>529</v>
      </c>
      <c r="G44" s="12">
        <v>140</v>
      </c>
      <c r="H44" s="12">
        <v>30</v>
      </c>
      <c r="I44" s="12">
        <v>5</v>
      </c>
      <c r="J44" s="12">
        <v>30</v>
      </c>
      <c r="K44" s="12">
        <v>101</v>
      </c>
      <c r="L44" s="12">
        <v>89</v>
      </c>
      <c r="M44" s="12">
        <v>52</v>
      </c>
      <c r="N44" s="12">
        <v>128</v>
      </c>
      <c r="O44" s="12">
        <v>4</v>
      </c>
      <c r="P44" s="31"/>
    </row>
    <row r="45" spans="1:16" x14ac:dyDescent="0.25">
      <c r="A45" s="29" t="s">
        <v>248</v>
      </c>
      <c r="B45" s="62">
        <f>G45/F45</f>
        <v>0.25067385444743934</v>
      </c>
      <c r="C45" s="30">
        <v>0.41699999999999998</v>
      </c>
      <c r="D45" s="30">
        <v>0.39</v>
      </c>
      <c r="E45" s="12">
        <v>91</v>
      </c>
      <c r="F45" s="12">
        <v>371</v>
      </c>
      <c r="G45" s="12">
        <v>93</v>
      </c>
      <c r="H45" s="12">
        <v>18</v>
      </c>
      <c r="I45" s="12">
        <v>1</v>
      </c>
      <c r="J45" s="12">
        <v>11</v>
      </c>
      <c r="K45" s="12">
        <v>58</v>
      </c>
      <c r="L45" s="12">
        <v>37</v>
      </c>
      <c r="M45" s="12">
        <v>52</v>
      </c>
      <c r="N45" s="12">
        <v>73</v>
      </c>
      <c r="O45" s="12">
        <v>1</v>
      </c>
      <c r="P45" s="41"/>
    </row>
    <row r="46" spans="1:16" x14ac:dyDescent="0.25">
      <c r="A46" s="29" t="s">
        <v>205</v>
      </c>
      <c r="B46" s="62">
        <f>G46/F46</f>
        <v>0.18181818181818182</v>
      </c>
      <c r="C46" s="30">
        <v>0.28599999999999998</v>
      </c>
      <c r="D46" s="30">
        <v>0.38600000000000001</v>
      </c>
      <c r="E46" s="12">
        <v>23</v>
      </c>
      <c r="F46" s="12">
        <v>99</v>
      </c>
      <c r="G46" s="12">
        <v>18</v>
      </c>
      <c r="H46" s="12">
        <v>3</v>
      </c>
      <c r="I46" s="12">
        <v>1</v>
      </c>
      <c r="J46" s="12">
        <v>3</v>
      </c>
      <c r="K46" s="12">
        <v>15</v>
      </c>
      <c r="L46" s="12">
        <v>5</v>
      </c>
      <c r="M46" s="12">
        <v>12</v>
      </c>
      <c r="N46" s="12">
        <v>33</v>
      </c>
      <c r="O46" s="12">
        <v>2</v>
      </c>
      <c r="P46" s="7"/>
    </row>
    <row r="47" spans="1:16" x14ac:dyDescent="0.25">
      <c r="A47" s="29" t="s">
        <v>593</v>
      </c>
      <c r="B47" s="62">
        <f>G47/F47</f>
        <v>0.21739130434782608</v>
      </c>
      <c r="C47" s="30">
        <v>0.47599999999999998</v>
      </c>
      <c r="D47" s="30">
        <v>0.26700000000000002</v>
      </c>
      <c r="E47" s="12">
        <v>6</v>
      </c>
      <c r="F47" s="12">
        <v>23</v>
      </c>
      <c r="G47" s="12">
        <v>5</v>
      </c>
      <c r="H47" s="12">
        <v>1</v>
      </c>
      <c r="I47" s="12">
        <v>0</v>
      </c>
      <c r="J47" s="12">
        <v>1</v>
      </c>
      <c r="K47" s="12">
        <v>2</v>
      </c>
      <c r="L47" s="12">
        <v>2</v>
      </c>
      <c r="M47" s="12">
        <v>1</v>
      </c>
      <c r="N47" s="12">
        <v>6</v>
      </c>
      <c r="O47" s="12">
        <v>0</v>
      </c>
      <c r="P47" s="31"/>
    </row>
    <row r="48" spans="1:16" x14ac:dyDescent="0.25">
      <c r="A48" s="29" t="s">
        <v>228</v>
      </c>
      <c r="B48" s="62">
        <f>G48/F48</f>
        <v>0.21568627450980393</v>
      </c>
      <c r="C48" s="30">
        <v>0.48799999999999999</v>
      </c>
      <c r="D48" s="30">
        <v>0.51600000000000001</v>
      </c>
      <c r="E48" s="12">
        <v>45</v>
      </c>
      <c r="F48" s="12">
        <v>153</v>
      </c>
      <c r="G48" s="12">
        <v>33</v>
      </c>
      <c r="H48" s="12">
        <v>3</v>
      </c>
      <c r="I48" s="12">
        <v>4</v>
      </c>
      <c r="J48" s="12">
        <v>5</v>
      </c>
      <c r="K48" s="12">
        <v>17</v>
      </c>
      <c r="L48" s="12">
        <v>13</v>
      </c>
      <c r="M48" s="12">
        <v>15</v>
      </c>
      <c r="N48" s="12">
        <v>33</v>
      </c>
      <c r="O48" s="12">
        <v>1</v>
      </c>
      <c r="P48" s="7"/>
    </row>
    <row r="49" spans="1:16" x14ac:dyDescent="0.25">
      <c r="A49" s="29" t="s">
        <v>299</v>
      </c>
      <c r="B49" s="62">
        <f>G49/F49</f>
        <v>0.21478060046189376</v>
      </c>
      <c r="C49" s="30">
        <v>0.25900000000000001</v>
      </c>
      <c r="D49" s="30">
        <v>0.35499999999999998</v>
      </c>
      <c r="E49" s="12">
        <v>152</v>
      </c>
      <c r="F49" s="12">
        <v>433</v>
      </c>
      <c r="G49" s="12">
        <v>93</v>
      </c>
      <c r="H49" s="12">
        <v>17</v>
      </c>
      <c r="I49" s="12">
        <v>0</v>
      </c>
      <c r="J49" s="12">
        <v>1</v>
      </c>
      <c r="K49" s="12">
        <v>22</v>
      </c>
      <c r="L49" s="12">
        <v>35</v>
      </c>
      <c r="M49" s="12">
        <v>14</v>
      </c>
      <c r="N49" s="12">
        <v>71</v>
      </c>
      <c r="O49" s="12">
        <v>1</v>
      </c>
      <c r="P49" s="31"/>
    </row>
    <row r="50" spans="1:16" x14ac:dyDescent="0.25">
      <c r="A50" s="29" t="s">
        <v>489</v>
      </c>
      <c r="B50" s="62">
        <f>G50/F50</f>
        <v>0.22192513368983957</v>
      </c>
      <c r="C50" s="30">
        <v>0.28599999999999998</v>
      </c>
      <c r="D50" s="30">
        <v>0.35299999999999998</v>
      </c>
      <c r="E50" s="12">
        <v>438</v>
      </c>
      <c r="F50" s="12">
        <v>1122</v>
      </c>
      <c r="G50" s="12">
        <v>249</v>
      </c>
      <c r="H50" s="12">
        <v>50</v>
      </c>
      <c r="I50" s="12">
        <v>2</v>
      </c>
      <c r="J50" s="12">
        <v>15</v>
      </c>
      <c r="K50" s="12">
        <v>85</v>
      </c>
      <c r="L50" s="12">
        <v>89</v>
      </c>
      <c r="M50" s="12">
        <v>57</v>
      </c>
      <c r="N50" s="12">
        <v>278</v>
      </c>
      <c r="O50" s="12">
        <v>5</v>
      </c>
      <c r="P50" s="7"/>
    </row>
    <row r="51" spans="1:16" x14ac:dyDescent="0.25">
      <c r="A51" s="29" t="s">
        <v>490</v>
      </c>
      <c r="B51" s="62">
        <f>G51/F51</f>
        <v>0.23581899298916506</v>
      </c>
      <c r="C51" s="30">
        <v>1.629</v>
      </c>
      <c r="D51" s="30">
        <v>2.048</v>
      </c>
      <c r="E51" s="12">
        <v>339</v>
      </c>
      <c r="F51" s="12">
        <v>1569</v>
      </c>
      <c r="G51" s="12">
        <v>370</v>
      </c>
      <c r="H51" s="12">
        <v>68</v>
      </c>
      <c r="I51" s="12">
        <v>6</v>
      </c>
      <c r="J51" s="12">
        <v>80</v>
      </c>
      <c r="K51" s="12">
        <v>193</v>
      </c>
      <c r="L51" s="12">
        <v>209</v>
      </c>
      <c r="M51" s="12">
        <v>122</v>
      </c>
      <c r="N51" s="12">
        <v>379</v>
      </c>
      <c r="O51" s="12">
        <v>6</v>
      </c>
      <c r="P51" s="31"/>
    </row>
    <row r="52" spans="1:16" x14ac:dyDescent="0.25">
      <c r="A52" s="29" t="s">
        <v>220</v>
      </c>
      <c r="B52" s="62">
        <f>G52/F52</f>
        <v>0.26470588235294118</v>
      </c>
      <c r="C52" s="30">
        <v>1.079</v>
      </c>
      <c r="D52" s="30">
        <v>1.3260000000000001</v>
      </c>
      <c r="E52" s="12">
        <v>0</v>
      </c>
      <c r="F52" s="12">
        <v>34</v>
      </c>
      <c r="G52" s="12">
        <v>9</v>
      </c>
      <c r="H52" s="12">
        <v>0</v>
      </c>
      <c r="I52" s="12">
        <v>0</v>
      </c>
      <c r="J52" s="12">
        <v>1</v>
      </c>
      <c r="K52" s="12">
        <v>3</v>
      </c>
      <c r="L52" s="12">
        <v>5</v>
      </c>
      <c r="M52" s="12">
        <v>1</v>
      </c>
      <c r="N52" s="12">
        <v>4</v>
      </c>
      <c r="O52" s="12">
        <v>0</v>
      </c>
      <c r="P52" s="31"/>
    </row>
    <row r="53" spans="1:16" x14ac:dyDescent="0.25">
      <c r="A53" s="29" t="s">
        <v>206</v>
      </c>
      <c r="B53" s="62">
        <f>G53/F53</f>
        <v>0.26124305204648812</v>
      </c>
      <c r="C53" s="30">
        <v>0.34</v>
      </c>
      <c r="D53" s="30">
        <v>0.42699999999999999</v>
      </c>
      <c r="E53" s="12">
        <v>464</v>
      </c>
      <c r="F53" s="12">
        <v>1979</v>
      </c>
      <c r="G53" s="12">
        <v>517</v>
      </c>
      <c r="H53" s="12">
        <v>110</v>
      </c>
      <c r="I53" s="12">
        <v>19</v>
      </c>
      <c r="J53" s="12">
        <v>52</v>
      </c>
      <c r="K53" s="12">
        <v>313</v>
      </c>
      <c r="L53" s="12">
        <v>217</v>
      </c>
      <c r="M53" s="12">
        <v>217</v>
      </c>
      <c r="N53" s="12">
        <v>317</v>
      </c>
      <c r="O53" s="12">
        <v>142</v>
      </c>
      <c r="P53" s="31"/>
    </row>
    <row r="54" spans="1:16" x14ac:dyDescent="0.25">
      <c r="A54" s="29" t="s">
        <v>286</v>
      </c>
      <c r="B54" s="62">
        <f>G54/F54</f>
        <v>0.25222755311857437</v>
      </c>
      <c r="C54" s="30">
        <v>0.25</v>
      </c>
      <c r="D54" s="30">
        <v>0.221</v>
      </c>
      <c r="E54" s="12">
        <v>400</v>
      </c>
      <c r="F54" s="12">
        <v>1459</v>
      </c>
      <c r="G54" s="12">
        <v>368</v>
      </c>
      <c r="H54" s="12">
        <v>63</v>
      </c>
      <c r="I54" s="12">
        <v>11</v>
      </c>
      <c r="J54" s="12">
        <v>33</v>
      </c>
      <c r="K54" s="12">
        <v>162</v>
      </c>
      <c r="L54" s="12">
        <v>165</v>
      </c>
      <c r="M54" s="12">
        <v>103</v>
      </c>
      <c r="N54" s="12">
        <v>290</v>
      </c>
      <c r="O54" s="12">
        <v>2</v>
      </c>
      <c r="P54" s="31"/>
    </row>
    <row r="55" spans="1:16" x14ac:dyDescent="0.25">
      <c r="A55" s="29" t="s">
        <v>207</v>
      </c>
      <c r="B55" s="62">
        <f>G55/F55</f>
        <v>0.31067961165048541</v>
      </c>
      <c r="C55" s="30">
        <v>0.27800000000000002</v>
      </c>
      <c r="D55" s="30">
        <v>0.27700000000000002</v>
      </c>
      <c r="E55" s="12">
        <v>50</v>
      </c>
      <c r="F55" s="12">
        <v>206</v>
      </c>
      <c r="G55" s="12">
        <v>64</v>
      </c>
      <c r="H55" s="12">
        <v>12</v>
      </c>
      <c r="I55" s="12">
        <v>0</v>
      </c>
      <c r="J55" s="12">
        <v>4</v>
      </c>
      <c r="K55" s="12">
        <v>21</v>
      </c>
      <c r="L55" s="12">
        <v>18</v>
      </c>
      <c r="M55" s="12">
        <v>8</v>
      </c>
      <c r="N55" s="12">
        <v>28</v>
      </c>
      <c r="O55" s="12">
        <v>7</v>
      </c>
      <c r="P55" s="7"/>
    </row>
    <row r="56" spans="1:16" x14ac:dyDescent="0.25">
      <c r="A56" s="29" t="s">
        <v>242</v>
      </c>
      <c r="B56" s="62">
        <f>G56/F56</f>
        <v>0.19913419913419914</v>
      </c>
      <c r="C56" s="30">
        <v>0.221</v>
      </c>
      <c r="D56" s="30">
        <v>0.24</v>
      </c>
      <c r="E56" s="12">
        <v>0</v>
      </c>
      <c r="F56" s="12">
        <v>231</v>
      </c>
      <c r="G56" s="12">
        <v>46</v>
      </c>
      <c r="H56" s="12">
        <v>5</v>
      </c>
      <c r="I56" s="12">
        <v>0</v>
      </c>
      <c r="J56" s="12">
        <v>0</v>
      </c>
      <c r="K56" s="12">
        <v>18</v>
      </c>
      <c r="L56" s="12">
        <v>18</v>
      </c>
      <c r="M56" s="12">
        <v>15</v>
      </c>
      <c r="N56" s="12">
        <v>36</v>
      </c>
      <c r="O56" s="12">
        <v>0</v>
      </c>
      <c r="P56" s="7"/>
    </row>
    <row r="57" spans="1:16" x14ac:dyDescent="0.25">
      <c r="A57" s="29" t="s">
        <v>180</v>
      </c>
      <c r="B57" s="62">
        <f>G57/F57</f>
        <v>0.2</v>
      </c>
      <c r="C57" s="30">
        <v>0.60000000000000009</v>
      </c>
      <c r="D57" s="30">
        <v>0.59299999999999997</v>
      </c>
      <c r="E57" s="12">
        <v>59</v>
      </c>
      <c r="F57" s="12">
        <v>65</v>
      </c>
      <c r="G57" s="12">
        <v>13</v>
      </c>
      <c r="H57" s="12">
        <v>5</v>
      </c>
      <c r="I57" s="12">
        <v>0</v>
      </c>
      <c r="J57" s="12">
        <v>0</v>
      </c>
      <c r="K57" s="12">
        <v>9</v>
      </c>
      <c r="L57" s="12">
        <v>5</v>
      </c>
      <c r="M57" s="12">
        <v>5</v>
      </c>
      <c r="N57" s="12">
        <v>11</v>
      </c>
      <c r="O57" s="12">
        <v>11</v>
      </c>
      <c r="P57" s="31"/>
    </row>
    <row r="58" spans="1:16" x14ac:dyDescent="0.25">
      <c r="A58" s="29" t="s">
        <v>190</v>
      </c>
      <c r="B58" s="62">
        <f>G58/F58</f>
        <v>0.16346153846153846</v>
      </c>
      <c r="C58" s="30">
        <v>0.56000000000000005</v>
      </c>
      <c r="D58" s="30">
        <v>0.82599999999999996</v>
      </c>
      <c r="E58" s="12">
        <v>56</v>
      </c>
      <c r="F58" s="12">
        <v>104</v>
      </c>
      <c r="G58" s="12">
        <v>17</v>
      </c>
      <c r="H58" s="12">
        <v>2</v>
      </c>
      <c r="I58" s="12">
        <v>0</v>
      </c>
      <c r="J58" s="12">
        <v>2</v>
      </c>
      <c r="K58" s="12">
        <v>12</v>
      </c>
      <c r="L58" s="12">
        <v>14</v>
      </c>
      <c r="M58" s="12">
        <v>3</v>
      </c>
      <c r="N58" s="12">
        <v>29</v>
      </c>
      <c r="O58" s="12">
        <v>0</v>
      </c>
      <c r="P58" s="31"/>
    </row>
    <row r="59" spans="1:16" x14ac:dyDescent="0.25">
      <c r="A59" s="29" t="s">
        <v>315</v>
      </c>
      <c r="B59" s="62">
        <f>G59/F59</f>
        <v>0.22549019607843138</v>
      </c>
      <c r="C59" s="30">
        <v>0.253</v>
      </c>
      <c r="D59" s="30">
        <v>0.32800000000000001</v>
      </c>
      <c r="E59" s="12">
        <v>18</v>
      </c>
      <c r="F59" s="12">
        <v>102</v>
      </c>
      <c r="G59" s="12">
        <v>23</v>
      </c>
      <c r="H59" s="12">
        <v>3</v>
      </c>
      <c r="I59" s="12">
        <v>0</v>
      </c>
      <c r="J59" s="12">
        <v>2</v>
      </c>
      <c r="K59" s="12">
        <v>7</v>
      </c>
      <c r="L59" s="12">
        <v>6</v>
      </c>
      <c r="M59" s="12">
        <v>8</v>
      </c>
      <c r="N59" s="12">
        <v>29</v>
      </c>
      <c r="O59" s="12">
        <v>0</v>
      </c>
      <c r="P59" s="31"/>
    </row>
    <row r="60" spans="1:16" x14ac:dyDescent="0.25">
      <c r="A60" s="29" t="s">
        <v>151</v>
      </c>
      <c r="B60" s="62">
        <f>G60/F60</f>
        <v>0.25386715195632392</v>
      </c>
      <c r="C60" s="30">
        <v>0.67300000000000004</v>
      </c>
      <c r="D60" s="30">
        <v>0.81400000000000006</v>
      </c>
      <c r="E60" s="12">
        <v>272</v>
      </c>
      <c r="F60" s="12">
        <v>1099</v>
      </c>
      <c r="G60" s="12">
        <v>279</v>
      </c>
      <c r="H60" s="12">
        <v>40</v>
      </c>
      <c r="I60" s="12">
        <v>2</v>
      </c>
      <c r="J60" s="12">
        <v>38</v>
      </c>
      <c r="K60" s="12">
        <v>130</v>
      </c>
      <c r="L60" s="12">
        <v>141</v>
      </c>
      <c r="M60" s="12">
        <v>29</v>
      </c>
      <c r="N60" s="12">
        <v>190</v>
      </c>
      <c r="O60" s="12">
        <v>1</v>
      </c>
      <c r="P60" s="7"/>
    </row>
    <row r="61" spans="1:16" x14ac:dyDescent="0.25">
      <c r="A61" s="29" t="s">
        <v>191</v>
      </c>
      <c r="B61" s="62">
        <f>G61/F61</f>
        <v>0.20454545454545456</v>
      </c>
      <c r="C61" s="30">
        <v>0.32400000000000001</v>
      </c>
      <c r="D61" s="30">
        <v>0.59799999999999998</v>
      </c>
      <c r="E61" s="12">
        <v>43</v>
      </c>
      <c r="F61" s="12">
        <v>176</v>
      </c>
      <c r="G61" s="12">
        <v>36</v>
      </c>
      <c r="H61" s="12">
        <v>9</v>
      </c>
      <c r="I61" s="12">
        <v>0</v>
      </c>
      <c r="J61" s="12">
        <v>4</v>
      </c>
      <c r="K61" s="12">
        <v>19</v>
      </c>
      <c r="L61" s="12">
        <v>18</v>
      </c>
      <c r="M61" s="12">
        <v>11</v>
      </c>
      <c r="N61" s="12">
        <v>51</v>
      </c>
      <c r="O61" s="12">
        <v>0</v>
      </c>
      <c r="P61" s="31"/>
    </row>
    <row r="62" spans="1:16" x14ac:dyDescent="0.25">
      <c r="A62" s="29" t="s">
        <v>208</v>
      </c>
      <c r="B62" s="62">
        <f>G62/F62</f>
        <v>0.26544401544401547</v>
      </c>
      <c r="C62" s="30">
        <v>0.83599999999999997</v>
      </c>
      <c r="D62" s="30">
        <v>0.57299999999999995</v>
      </c>
      <c r="E62" s="12">
        <v>265</v>
      </c>
      <c r="F62" s="12">
        <v>1036</v>
      </c>
      <c r="G62" s="12">
        <v>275</v>
      </c>
      <c r="H62" s="12">
        <v>38</v>
      </c>
      <c r="I62" s="12">
        <v>29</v>
      </c>
      <c r="J62" s="12">
        <v>22</v>
      </c>
      <c r="K62" s="12">
        <v>157</v>
      </c>
      <c r="L62" s="12">
        <v>96</v>
      </c>
      <c r="M62" s="12">
        <v>130</v>
      </c>
      <c r="N62" s="12">
        <v>161</v>
      </c>
      <c r="O62" s="12">
        <v>63</v>
      </c>
      <c r="P62" s="7"/>
    </row>
    <row r="63" spans="1:16" x14ac:dyDescent="0.25">
      <c r="A63" s="29" t="s">
        <v>229</v>
      </c>
      <c r="B63" s="62">
        <f>G63/F63</f>
        <v>0.23863636363636365</v>
      </c>
      <c r="C63" s="30">
        <v>0</v>
      </c>
      <c r="D63" s="30">
        <v>0</v>
      </c>
      <c r="E63" s="12">
        <v>63</v>
      </c>
      <c r="F63" s="12">
        <v>264</v>
      </c>
      <c r="G63" s="12">
        <v>63</v>
      </c>
      <c r="H63" s="12">
        <v>12</v>
      </c>
      <c r="I63" s="12">
        <v>1</v>
      </c>
      <c r="J63" s="12">
        <v>27</v>
      </c>
      <c r="K63" s="12">
        <v>47</v>
      </c>
      <c r="L63" s="12">
        <v>53</v>
      </c>
      <c r="M63" s="12">
        <v>31</v>
      </c>
      <c r="N63" s="12">
        <v>91</v>
      </c>
      <c r="O63" s="12">
        <v>1</v>
      </c>
      <c r="P63" s="7"/>
    </row>
    <row r="64" spans="1:16" x14ac:dyDescent="0.25">
      <c r="A64" s="29" t="s">
        <v>564</v>
      </c>
      <c r="B64" s="62">
        <f>G64/F64</f>
        <v>0.22580645161290322</v>
      </c>
      <c r="C64" s="30">
        <v>2.25</v>
      </c>
      <c r="D64" s="30">
        <v>2.823</v>
      </c>
      <c r="E64" s="12">
        <v>7</v>
      </c>
      <c r="F64" s="12">
        <v>31</v>
      </c>
      <c r="G64" s="12">
        <v>7</v>
      </c>
      <c r="H64" s="12">
        <v>0</v>
      </c>
      <c r="I64" s="12">
        <v>1</v>
      </c>
      <c r="J64" s="12">
        <v>0</v>
      </c>
      <c r="K64" s="12">
        <v>1</v>
      </c>
      <c r="L64" s="12">
        <v>1</v>
      </c>
      <c r="M64" s="12">
        <v>4</v>
      </c>
      <c r="N64" s="12">
        <v>18</v>
      </c>
      <c r="O64" s="12">
        <v>0</v>
      </c>
      <c r="P64" s="31"/>
    </row>
    <row r="65" spans="1:16" x14ac:dyDescent="0.25">
      <c r="A65" s="29" t="s">
        <v>300</v>
      </c>
      <c r="B65" s="62">
        <f>G65/F65</f>
        <v>0.21515679442508712</v>
      </c>
      <c r="C65" s="30">
        <v>0.56400000000000006</v>
      </c>
      <c r="D65" s="30">
        <v>0.61199999999999999</v>
      </c>
      <c r="E65" s="12">
        <v>313</v>
      </c>
      <c r="F65" s="12">
        <v>1148</v>
      </c>
      <c r="G65" s="12">
        <v>247</v>
      </c>
      <c r="H65" s="12">
        <v>41</v>
      </c>
      <c r="I65" s="12">
        <v>10</v>
      </c>
      <c r="J65" s="12">
        <v>7</v>
      </c>
      <c r="K65" s="12">
        <v>118</v>
      </c>
      <c r="L65" s="12">
        <v>65</v>
      </c>
      <c r="M65" s="12">
        <v>125</v>
      </c>
      <c r="N65" s="12">
        <v>322</v>
      </c>
      <c r="O65" s="12">
        <v>36</v>
      </c>
      <c r="P65" s="31"/>
    </row>
    <row r="66" spans="1:16" x14ac:dyDescent="0.25">
      <c r="A66" s="29" t="s">
        <v>323</v>
      </c>
      <c r="B66" s="62">
        <f>G66/F66</f>
        <v>0</v>
      </c>
      <c r="C66" s="30">
        <v>0.27300000000000002</v>
      </c>
      <c r="D66" s="30">
        <v>0.34599999999999997</v>
      </c>
      <c r="E66" s="12">
        <v>0</v>
      </c>
      <c r="F66" s="12">
        <v>3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1</v>
      </c>
      <c r="O66" s="12">
        <v>0</v>
      </c>
      <c r="P66" s="7"/>
    </row>
    <row r="67" spans="1:16" x14ac:dyDescent="0.25">
      <c r="A67" s="29" t="s">
        <v>152</v>
      </c>
      <c r="B67" s="62">
        <f>G67/F67</f>
        <v>0.30286375470060745</v>
      </c>
      <c r="C67" s="30">
        <v>0.45200000000000001</v>
      </c>
      <c r="D67" s="30">
        <v>0.54500000000000004</v>
      </c>
      <c r="E67" s="12">
        <v>865</v>
      </c>
      <c r="F67" s="12">
        <v>3457</v>
      </c>
      <c r="G67" s="12">
        <v>1047</v>
      </c>
      <c r="H67" s="12">
        <v>197</v>
      </c>
      <c r="I67" s="12">
        <v>19</v>
      </c>
      <c r="J67" s="12">
        <v>108</v>
      </c>
      <c r="K67" s="12">
        <v>595</v>
      </c>
      <c r="L67" s="12">
        <v>462</v>
      </c>
      <c r="M67" s="12">
        <v>338</v>
      </c>
      <c r="N67" s="12">
        <v>667</v>
      </c>
      <c r="O67" s="12">
        <v>59</v>
      </c>
      <c r="P67" s="31"/>
    </row>
    <row r="68" spans="1:16" x14ac:dyDescent="0.25">
      <c r="A68" s="29" t="s">
        <v>279</v>
      </c>
      <c r="B68" s="62">
        <f>G68/F68</f>
        <v>0.2381615598885794</v>
      </c>
      <c r="C68" s="30">
        <v>1.329</v>
      </c>
      <c r="D68" s="30">
        <v>1.6240000000000001</v>
      </c>
      <c r="E68" s="12">
        <v>191</v>
      </c>
      <c r="F68" s="12">
        <v>718</v>
      </c>
      <c r="G68" s="12">
        <v>171</v>
      </c>
      <c r="H68" s="12">
        <v>18</v>
      </c>
      <c r="I68" s="12">
        <v>6</v>
      </c>
      <c r="J68" s="12">
        <v>8</v>
      </c>
      <c r="K68" s="12">
        <v>71</v>
      </c>
      <c r="L68" s="12">
        <v>51</v>
      </c>
      <c r="M68" s="12">
        <v>52</v>
      </c>
      <c r="N68" s="12">
        <v>156</v>
      </c>
      <c r="O68" s="12">
        <v>13</v>
      </c>
      <c r="P68" s="7"/>
    </row>
    <row r="69" spans="1:16" x14ac:dyDescent="0.25">
      <c r="A69" s="29" t="s">
        <v>295</v>
      </c>
      <c r="B69" s="62">
        <f>G69/F69</f>
        <v>0.21593291404612158</v>
      </c>
      <c r="C69" s="30">
        <v>0.27200000000000002</v>
      </c>
      <c r="D69" s="30">
        <v>0.30599999999999999</v>
      </c>
      <c r="E69" s="12">
        <v>127</v>
      </c>
      <c r="F69" s="12">
        <v>477</v>
      </c>
      <c r="G69" s="12">
        <v>103</v>
      </c>
      <c r="H69" s="12">
        <v>23</v>
      </c>
      <c r="I69" s="12">
        <v>3</v>
      </c>
      <c r="J69" s="12">
        <v>11</v>
      </c>
      <c r="K69" s="12">
        <v>35</v>
      </c>
      <c r="L69" s="12">
        <v>35</v>
      </c>
      <c r="M69" s="12">
        <v>37</v>
      </c>
      <c r="N69" s="12">
        <v>85</v>
      </c>
      <c r="O69" s="12">
        <v>11</v>
      </c>
      <c r="P69" s="7"/>
    </row>
    <row r="70" spans="1:16" x14ac:dyDescent="0.25">
      <c r="A70" s="29" t="s">
        <v>331</v>
      </c>
      <c r="B70" s="62">
        <f>G70/F70</f>
        <v>0.27272727272727271</v>
      </c>
      <c r="C70" s="30">
        <v>0.313</v>
      </c>
      <c r="D70" s="30">
        <v>0.33300000000000002</v>
      </c>
      <c r="E70" s="12">
        <v>9</v>
      </c>
      <c r="F70" s="12">
        <v>22</v>
      </c>
      <c r="G70" s="12">
        <v>6</v>
      </c>
      <c r="H70" s="12">
        <v>3</v>
      </c>
      <c r="I70" s="12">
        <v>0</v>
      </c>
      <c r="J70" s="12">
        <v>1</v>
      </c>
      <c r="K70" s="12">
        <v>4</v>
      </c>
      <c r="L70" s="12">
        <v>3</v>
      </c>
      <c r="M70" s="12">
        <v>7</v>
      </c>
      <c r="N70" s="12">
        <v>6</v>
      </c>
      <c r="O70" s="12">
        <v>1</v>
      </c>
      <c r="P70" s="31"/>
    </row>
    <row r="71" spans="1:16" x14ac:dyDescent="0.25">
      <c r="A71" s="29" t="s">
        <v>153</v>
      </c>
      <c r="B71" s="62">
        <f>G71/F71</f>
        <v>0.26498075865860365</v>
      </c>
      <c r="C71" s="30">
        <v>0.64900000000000002</v>
      </c>
      <c r="D71" s="30">
        <v>0.83600000000000008</v>
      </c>
      <c r="E71" s="12">
        <v>523</v>
      </c>
      <c r="F71" s="12">
        <v>1819</v>
      </c>
      <c r="G71" s="12">
        <v>482</v>
      </c>
      <c r="H71" s="12">
        <v>107</v>
      </c>
      <c r="I71" s="12">
        <v>4</v>
      </c>
      <c r="J71" s="12">
        <v>73</v>
      </c>
      <c r="K71" s="12">
        <v>301</v>
      </c>
      <c r="L71" s="12">
        <v>281</v>
      </c>
      <c r="M71" s="12">
        <v>223</v>
      </c>
      <c r="N71" s="12">
        <v>239</v>
      </c>
      <c r="O71" s="12">
        <v>8</v>
      </c>
      <c r="P71" s="41"/>
    </row>
    <row r="72" spans="1:16" x14ac:dyDescent="0.25">
      <c r="A72" s="29" t="s">
        <v>301</v>
      </c>
      <c r="B72" s="62">
        <f>G72/F72</f>
        <v>0.21768707482993196</v>
      </c>
      <c r="C72" s="30">
        <v>0.27200000000000002</v>
      </c>
      <c r="D72" s="30">
        <v>0.27600000000000002</v>
      </c>
      <c r="E72" s="12">
        <v>109</v>
      </c>
      <c r="F72" s="12">
        <v>441</v>
      </c>
      <c r="G72" s="12">
        <v>96</v>
      </c>
      <c r="H72" s="12">
        <v>18</v>
      </c>
      <c r="I72" s="12">
        <v>0</v>
      </c>
      <c r="J72" s="12">
        <v>7</v>
      </c>
      <c r="K72" s="12">
        <v>39</v>
      </c>
      <c r="L72" s="12">
        <v>28</v>
      </c>
      <c r="M72" s="12">
        <v>30</v>
      </c>
      <c r="N72" s="12">
        <v>137</v>
      </c>
      <c r="O72" s="12">
        <v>3</v>
      </c>
      <c r="P72" s="31"/>
    </row>
    <row r="73" spans="1:16" x14ac:dyDescent="0.25">
      <c r="A73" s="29" t="s">
        <v>154</v>
      </c>
      <c r="B73" s="62">
        <f>G73/F73</f>
        <v>0.26666666666666666</v>
      </c>
      <c r="C73" s="30">
        <v>0.87799999999999989</v>
      </c>
      <c r="D73" s="30">
        <v>0.89600000000000013</v>
      </c>
      <c r="E73" s="12">
        <v>6</v>
      </c>
      <c r="F73" s="12">
        <v>15</v>
      </c>
      <c r="G73" s="12">
        <v>4</v>
      </c>
      <c r="H73" s="12">
        <v>1</v>
      </c>
      <c r="I73" s="12">
        <v>0</v>
      </c>
      <c r="J73" s="12">
        <v>0</v>
      </c>
      <c r="K73" s="12">
        <v>5</v>
      </c>
      <c r="L73" s="12">
        <v>2</v>
      </c>
      <c r="M73" s="12">
        <v>1</v>
      </c>
      <c r="N73" s="12">
        <v>4</v>
      </c>
      <c r="O73" s="12">
        <v>0</v>
      </c>
      <c r="P73" s="31"/>
    </row>
    <row r="74" spans="1:16" x14ac:dyDescent="0.25">
      <c r="A74" s="29" t="s">
        <v>192</v>
      </c>
      <c r="B74" s="62">
        <f>G74/F74</f>
        <v>0.24383561643835616</v>
      </c>
      <c r="C74" s="30">
        <v>0.56800000000000006</v>
      </c>
      <c r="D74" s="30">
        <v>0.84899999999999998</v>
      </c>
      <c r="E74" s="12">
        <v>104</v>
      </c>
      <c r="F74" s="12">
        <v>365</v>
      </c>
      <c r="G74" s="12">
        <v>89</v>
      </c>
      <c r="H74" s="12">
        <v>31</v>
      </c>
      <c r="I74" s="12">
        <v>0</v>
      </c>
      <c r="J74" s="12">
        <v>10</v>
      </c>
      <c r="K74" s="12">
        <v>56</v>
      </c>
      <c r="L74" s="12">
        <v>44</v>
      </c>
      <c r="M74" s="12">
        <v>36</v>
      </c>
      <c r="N74" s="12">
        <v>86</v>
      </c>
      <c r="O74" s="12">
        <v>1</v>
      </c>
      <c r="P74" s="31"/>
    </row>
    <row r="75" spans="1:16" x14ac:dyDescent="0.25">
      <c r="A75" s="29" t="s">
        <v>243</v>
      </c>
      <c r="B75" s="62">
        <f>G75/F75</f>
        <v>0.19453924914675769</v>
      </c>
      <c r="C75" s="30">
        <v>1.0649999999999999</v>
      </c>
      <c r="D75" s="30">
        <v>1.5710000000000002</v>
      </c>
      <c r="E75" s="12">
        <v>73</v>
      </c>
      <c r="F75" s="12">
        <v>293</v>
      </c>
      <c r="G75" s="12">
        <v>57</v>
      </c>
      <c r="H75" s="12">
        <v>6</v>
      </c>
      <c r="I75" s="12">
        <v>0</v>
      </c>
      <c r="J75" s="12">
        <v>6</v>
      </c>
      <c r="K75" s="12">
        <v>20</v>
      </c>
      <c r="L75" s="12">
        <v>28</v>
      </c>
      <c r="M75" s="12">
        <v>32</v>
      </c>
      <c r="N75" s="12">
        <v>34</v>
      </c>
      <c r="O75" s="12">
        <v>0</v>
      </c>
      <c r="P75" s="31"/>
    </row>
    <row r="76" spans="1:16" x14ac:dyDescent="0.25">
      <c r="A76" s="29" t="s">
        <v>287</v>
      </c>
      <c r="B76" s="62">
        <f>G76/F76</f>
        <v>0.22841965471447542</v>
      </c>
      <c r="C76" s="30">
        <v>0.86699999999999999</v>
      </c>
      <c r="D76" s="30">
        <v>1.2590000000000001</v>
      </c>
      <c r="E76" s="12">
        <v>217</v>
      </c>
      <c r="F76" s="12">
        <v>753</v>
      </c>
      <c r="G76" s="12">
        <v>172</v>
      </c>
      <c r="H76" s="12">
        <v>25</v>
      </c>
      <c r="I76" s="12">
        <v>0</v>
      </c>
      <c r="J76" s="12">
        <v>7</v>
      </c>
      <c r="K76" s="12">
        <v>68</v>
      </c>
      <c r="L76" s="12">
        <v>60</v>
      </c>
      <c r="M76" s="12">
        <v>53</v>
      </c>
      <c r="N76" s="12">
        <v>121</v>
      </c>
      <c r="O76" s="12">
        <v>10</v>
      </c>
      <c r="P76" s="31"/>
    </row>
    <row r="77" spans="1:16" x14ac:dyDescent="0.25">
      <c r="A77" s="29" t="s">
        <v>266</v>
      </c>
      <c r="B77" s="62">
        <f>G77/F77</f>
        <v>0.24301075268817204</v>
      </c>
      <c r="C77" s="30">
        <v>1.4239999999999999</v>
      </c>
      <c r="D77" s="30">
        <v>1.571</v>
      </c>
      <c r="E77" s="12">
        <v>114</v>
      </c>
      <c r="F77" s="12">
        <v>465</v>
      </c>
      <c r="G77" s="12">
        <v>113</v>
      </c>
      <c r="H77" s="12">
        <v>17</v>
      </c>
      <c r="I77" s="12">
        <v>7</v>
      </c>
      <c r="J77" s="12">
        <v>18</v>
      </c>
      <c r="K77" s="12">
        <v>53</v>
      </c>
      <c r="L77" s="12">
        <v>57</v>
      </c>
      <c r="M77" s="12">
        <v>23</v>
      </c>
      <c r="N77" s="12">
        <v>126</v>
      </c>
      <c r="O77" s="12">
        <v>2</v>
      </c>
      <c r="P77" s="31"/>
    </row>
    <row r="78" spans="1:16" x14ac:dyDescent="0.25">
      <c r="A78" s="29" t="s">
        <v>296</v>
      </c>
      <c r="B78" s="62">
        <f>G78/F78</f>
        <v>0.19923615531508593</v>
      </c>
      <c r="C78" s="30">
        <v>1.1579999999999999</v>
      </c>
      <c r="D78" s="30">
        <v>1.385</v>
      </c>
      <c r="E78" s="12">
        <v>349</v>
      </c>
      <c r="F78" s="12">
        <v>1571</v>
      </c>
      <c r="G78" s="12">
        <v>313</v>
      </c>
      <c r="H78" s="12">
        <v>54</v>
      </c>
      <c r="I78" s="12">
        <v>2</v>
      </c>
      <c r="J78" s="12">
        <v>75</v>
      </c>
      <c r="K78" s="12">
        <v>164</v>
      </c>
      <c r="L78" s="12">
        <v>187</v>
      </c>
      <c r="M78" s="12">
        <v>59</v>
      </c>
      <c r="N78" s="12">
        <v>497</v>
      </c>
      <c r="O78" s="12">
        <v>1</v>
      </c>
      <c r="P78" s="7"/>
    </row>
    <row r="79" spans="1:16" x14ac:dyDescent="0.25">
      <c r="A79" s="29" t="s">
        <v>324</v>
      </c>
      <c r="B79" s="62">
        <f>G79/F79</f>
        <v>0.24983073798239674</v>
      </c>
      <c r="C79" s="30">
        <v>0.82400000000000007</v>
      </c>
      <c r="D79" s="30">
        <v>0.88300000000000001</v>
      </c>
      <c r="E79" s="12">
        <v>399</v>
      </c>
      <c r="F79" s="12">
        <v>1477</v>
      </c>
      <c r="G79" s="12">
        <v>369</v>
      </c>
      <c r="H79" s="12">
        <v>73</v>
      </c>
      <c r="I79" s="12">
        <v>9</v>
      </c>
      <c r="J79" s="12">
        <v>59</v>
      </c>
      <c r="K79" s="12">
        <v>181</v>
      </c>
      <c r="L79" s="12">
        <v>168</v>
      </c>
      <c r="M79" s="12">
        <v>76</v>
      </c>
      <c r="N79" s="12">
        <v>351</v>
      </c>
      <c r="O79" s="12">
        <v>5</v>
      </c>
      <c r="P79" s="31"/>
    </row>
    <row r="80" spans="1:16" x14ac:dyDescent="0.25">
      <c r="A80" s="29" t="s">
        <v>267</v>
      </c>
      <c r="B80" s="62">
        <f>G80/F80</f>
        <v>0.24192212096106047</v>
      </c>
      <c r="C80" s="30">
        <v>1.6679999999999999</v>
      </c>
      <c r="D80" s="30">
        <v>2.1919999999999997</v>
      </c>
      <c r="E80" s="12">
        <v>258</v>
      </c>
      <c r="F80" s="12">
        <v>1207</v>
      </c>
      <c r="G80" s="12">
        <v>292</v>
      </c>
      <c r="H80" s="12">
        <v>44</v>
      </c>
      <c r="I80" s="12">
        <v>6</v>
      </c>
      <c r="J80" s="12">
        <v>24</v>
      </c>
      <c r="K80" s="12">
        <v>124</v>
      </c>
      <c r="L80" s="12">
        <v>105</v>
      </c>
      <c r="M80" s="12">
        <v>65</v>
      </c>
      <c r="N80" s="12">
        <v>336</v>
      </c>
      <c r="O80" s="12">
        <v>10</v>
      </c>
      <c r="P80" s="31"/>
    </row>
    <row r="81" spans="1:16" x14ac:dyDescent="0.25">
      <c r="A81" s="29" t="s">
        <v>244</v>
      </c>
      <c r="B81" s="62">
        <f>G81/F81</f>
        <v>0.21937086092715233</v>
      </c>
      <c r="C81" s="30">
        <v>1.9449999999999998</v>
      </c>
      <c r="D81" s="30">
        <v>2.355</v>
      </c>
      <c r="E81" s="12">
        <v>196</v>
      </c>
      <c r="F81" s="12">
        <v>1208</v>
      </c>
      <c r="G81" s="12">
        <v>265</v>
      </c>
      <c r="H81" s="12">
        <v>51</v>
      </c>
      <c r="I81" s="12">
        <v>15</v>
      </c>
      <c r="J81" s="12">
        <v>13</v>
      </c>
      <c r="K81" s="12">
        <v>130</v>
      </c>
      <c r="L81" s="12">
        <v>84</v>
      </c>
      <c r="M81" s="12">
        <v>85</v>
      </c>
      <c r="N81" s="12">
        <v>331</v>
      </c>
      <c r="O81" s="12">
        <v>32</v>
      </c>
      <c r="P81" s="7"/>
    </row>
    <row r="82" spans="1:16" x14ac:dyDescent="0.25">
      <c r="A82" s="29" t="s">
        <v>155</v>
      </c>
      <c r="B82" s="62">
        <f>G82/F82</f>
        <v>0.30281690140845069</v>
      </c>
      <c r="C82" s="30">
        <v>0.40699999999999997</v>
      </c>
      <c r="D82" s="30">
        <v>0.52100000000000002</v>
      </c>
      <c r="E82" s="12">
        <v>157</v>
      </c>
      <c r="F82" s="12">
        <v>568</v>
      </c>
      <c r="G82" s="12">
        <v>172</v>
      </c>
      <c r="H82" s="12">
        <v>43</v>
      </c>
      <c r="I82" s="12">
        <v>1</v>
      </c>
      <c r="J82" s="12">
        <v>41</v>
      </c>
      <c r="K82" s="12">
        <v>111</v>
      </c>
      <c r="L82" s="12">
        <v>109</v>
      </c>
      <c r="M82" s="12">
        <v>99</v>
      </c>
      <c r="N82" s="12">
        <v>133</v>
      </c>
      <c r="O82" s="12">
        <v>5</v>
      </c>
      <c r="P82" s="31"/>
    </row>
    <row r="83" spans="1:16" x14ac:dyDescent="0.25">
      <c r="A83" s="29" t="s">
        <v>245</v>
      </c>
      <c r="B83" s="62">
        <f>G83/F83</f>
        <v>0.20327421555252387</v>
      </c>
      <c r="C83" s="30">
        <v>0.32800000000000001</v>
      </c>
      <c r="D83" s="30">
        <v>0.378</v>
      </c>
      <c r="E83" s="12">
        <v>366</v>
      </c>
      <c r="F83" s="12">
        <v>1466</v>
      </c>
      <c r="G83" s="12">
        <v>298</v>
      </c>
      <c r="H83" s="12">
        <v>58</v>
      </c>
      <c r="I83" s="12">
        <v>2</v>
      </c>
      <c r="J83" s="12">
        <v>39</v>
      </c>
      <c r="K83" s="12">
        <v>157</v>
      </c>
      <c r="L83" s="12">
        <v>154</v>
      </c>
      <c r="M83" s="12">
        <v>85</v>
      </c>
      <c r="N83" s="12">
        <v>276</v>
      </c>
      <c r="O83" s="12">
        <v>31</v>
      </c>
      <c r="P83" s="41"/>
    </row>
    <row r="84" spans="1:16" x14ac:dyDescent="0.25">
      <c r="A84" s="29" t="s">
        <v>221</v>
      </c>
      <c r="B84" s="62">
        <f>G84/F84</f>
        <v>0.2792207792207792</v>
      </c>
      <c r="C84" s="30">
        <v>0.46800000000000003</v>
      </c>
      <c r="D84" s="30">
        <v>0.48599999999999999</v>
      </c>
      <c r="E84" s="12">
        <v>630</v>
      </c>
      <c r="F84" s="12">
        <v>2464</v>
      </c>
      <c r="G84" s="12">
        <v>688</v>
      </c>
      <c r="H84" s="12">
        <v>123</v>
      </c>
      <c r="I84" s="12">
        <v>6</v>
      </c>
      <c r="J84" s="12">
        <v>74</v>
      </c>
      <c r="K84" s="12">
        <v>318</v>
      </c>
      <c r="L84" s="12">
        <v>336</v>
      </c>
      <c r="M84" s="12">
        <v>206</v>
      </c>
      <c r="N84" s="12">
        <v>387</v>
      </c>
      <c r="O84" s="12">
        <v>8</v>
      </c>
      <c r="P84" s="31"/>
    </row>
    <row r="85" spans="1:16" x14ac:dyDescent="0.25">
      <c r="A85" s="29" t="s">
        <v>577</v>
      </c>
      <c r="B85" s="62">
        <f>G85/F85</f>
        <v>0.20827586206896551</v>
      </c>
      <c r="C85" s="30">
        <v>1.0570000000000002</v>
      </c>
      <c r="D85" s="30">
        <v>1.355</v>
      </c>
      <c r="E85" s="12">
        <v>319</v>
      </c>
      <c r="F85" s="12">
        <v>725</v>
      </c>
      <c r="G85" s="12">
        <v>151</v>
      </c>
      <c r="H85" s="12">
        <v>39</v>
      </c>
      <c r="I85" s="12">
        <v>6</v>
      </c>
      <c r="J85" s="12">
        <v>8</v>
      </c>
      <c r="K85" s="12">
        <v>103</v>
      </c>
      <c r="L85" s="12">
        <v>49</v>
      </c>
      <c r="M85" s="12">
        <v>88</v>
      </c>
      <c r="N85" s="12">
        <v>144</v>
      </c>
      <c r="O85" s="12">
        <v>12</v>
      </c>
      <c r="P85" s="31"/>
    </row>
    <row r="86" spans="1:16" x14ac:dyDescent="0.25">
      <c r="A86" s="29" t="s">
        <v>193</v>
      </c>
      <c r="B86" s="62">
        <f>G86/F86</f>
        <v>0.3261904761904762</v>
      </c>
      <c r="C86" s="30">
        <v>0.745</v>
      </c>
      <c r="D86" s="30">
        <v>0.7</v>
      </c>
      <c r="E86" s="12">
        <v>125</v>
      </c>
      <c r="F86" s="12">
        <v>420</v>
      </c>
      <c r="G86" s="12">
        <v>137</v>
      </c>
      <c r="H86" s="12">
        <v>22</v>
      </c>
      <c r="I86" s="12">
        <v>0</v>
      </c>
      <c r="J86" s="12">
        <v>20</v>
      </c>
      <c r="K86" s="12">
        <v>65</v>
      </c>
      <c r="L86" s="12">
        <v>83</v>
      </c>
      <c r="M86" s="12">
        <v>60</v>
      </c>
      <c r="N86" s="12">
        <v>77</v>
      </c>
      <c r="O86" s="12">
        <v>0</v>
      </c>
      <c r="P86" s="31"/>
    </row>
    <row r="87" spans="1:16" x14ac:dyDescent="0.25">
      <c r="A87" s="29" t="s">
        <v>280</v>
      </c>
      <c r="B87" s="62">
        <f>G87/F87</f>
        <v>0.23308270676691728</v>
      </c>
      <c r="C87" s="30">
        <v>0.23599999999999999</v>
      </c>
      <c r="D87" s="30">
        <v>0.23599999999999999</v>
      </c>
      <c r="E87" s="12">
        <v>100</v>
      </c>
      <c r="F87" s="12">
        <v>399</v>
      </c>
      <c r="G87" s="12">
        <v>93</v>
      </c>
      <c r="H87" s="12">
        <v>10</v>
      </c>
      <c r="I87" s="12">
        <v>3</v>
      </c>
      <c r="J87" s="12">
        <v>14</v>
      </c>
      <c r="K87" s="12">
        <v>56</v>
      </c>
      <c r="L87" s="12">
        <v>56</v>
      </c>
      <c r="M87" s="12">
        <v>56</v>
      </c>
      <c r="N87" s="12">
        <v>117</v>
      </c>
      <c r="O87" s="12">
        <v>11</v>
      </c>
      <c r="P87" s="31"/>
    </row>
    <row r="88" spans="1:16" x14ac:dyDescent="0.25">
      <c r="A88" s="29" t="s">
        <v>194</v>
      </c>
      <c r="B88" s="62">
        <f>G88/F88</f>
        <v>0.20353982300884957</v>
      </c>
      <c r="C88" s="30">
        <v>0.33400000000000002</v>
      </c>
      <c r="D88" s="30">
        <v>0.43</v>
      </c>
      <c r="E88" s="12">
        <v>49</v>
      </c>
      <c r="F88" s="12">
        <v>113</v>
      </c>
      <c r="G88" s="12">
        <v>23</v>
      </c>
      <c r="H88" s="12">
        <v>5</v>
      </c>
      <c r="I88" s="12">
        <v>0</v>
      </c>
      <c r="J88" s="12">
        <v>0</v>
      </c>
      <c r="K88" s="12">
        <v>10</v>
      </c>
      <c r="L88" s="12">
        <v>10</v>
      </c>
      <c r="M88" s="12">
        <v>6</v>
      </c>
      <c r="N88" s="12">
        <v>17</v>
      </c>
      <c r="O88" s="12">
        <v>0</v>
      </c>
      <c r="P88" s="7"/>
    </row>
    <row r="89" spans="1:16" x14ac:dyDescent="0.25">
      <c r="A89" s="29" t="s">
        <v>302</v>
      </c>
      <c r="B89" s="62">
        <f>G89/F89</f>
        <v>0.21372854914196568</v>
      </c>
      <c r="C89" s="30">
        <v>0.46199999999999997</v>
      </c>
      <c r="D89" s="30">
        <v>0.70700000000000007</v>
      </c>
      <c r="E89" s="12">
        <v>172</v>
      </c>
      <c r="F89" s="12">
        <v>641</v>
      </c>
      <c r="G89" s="12">
        <v>137</v>
      </c>
      <c r="H89" s="12">
        <v>17</v>
      </c>
      <c r="I89" s="12">
        <v>1</v>
      </c>
      <c r="J89" s="12">
        <v>8</v>
      </c>
      <c r="K89" s="12">
        <v>59</v>
      </c>
      <c r="L89" s="12">
        <v>42</v>
      </c>
      <c r="M89" s="12">
        <v>13</v>
      </c>
      <c r="N89" s="12">
        <v>169</v>
      </c>
      <c r="O89" s="12">
        <v>11</v>
      </c>
      <c r="P89" s="31"/>
    </row>
    <row r="90" spans="1:16" x14ac:dyDescent="0.25">
      <c r="A90" s="29" t="s">
        <v>332</v>
      </c>
      <c r="B90" s="62">
        <f>G90/F90</f>
        <v>0.3465553235908142</v>
      </c>
      <c r="C90" s="30">
        <v>0.57400000000000007</v>
      </c>
      <c r="D90" s="30">
        <v>0.64500000000000002</v>
      </c>
      <c r="E90" s="12">
        <v>105</v>
      </c>
      <c r="F90" s="12">
        <v>479</v>
      </c>
      <c r="G90" s="12">
        <v>166</v>
      </c>
      <c r="H90" s="12">
        <v>27</v>
      </c>
      <c r="I90" s="12">
        <v>1</v>
      </c>
      <c r="J90" s="12">
        <v>8</v>
      </c>
      <c r="K90" s="12">
        <v>55</v>
      </c>
      <c r="L90" s="12">
        <v>53</v>
      </c>
      <c r="M90" s="12">
        <v>36</v>
      </c>
      <c r="N90" s="12">
        <v>71</v>
      </c>
      <c r="O90" s="12">
        <v>0</v>
      </c>
      <c r="P90" s="31"/>
    </row>
    <row r="91" spans="1:16" x14ac:dyDescent="0.25">
      <c r="A91" s="29" t="s">
        <v>230</v>
      </c>
      <c r="B91" s="62">
        <f>G91/F91</f>
        <v>0.19672131147540983</v>
      </c>
      <c r="C91" s="30">
        <v>1.236</v>
      </c>
      <c r="D91" s="30">
        <v>1.81</v>
      </c>
      <c r="E91" s="12">
        <v>99</v>
      </c>
      <c r="F91" s="12">
        <v>305</v>
      </c>
      <c r="G91" s="12">
        <v>60</v>
      </c>
      <c r="H91" s="12">
        <v>12</v>
      </c>
      <c r="I91" s="12">
        <v>0</v>
      </c>
      <c r="J91" s="12">
        <v>0</v>
      </c>
      <c r="K91" s="12">
        <v>22</v>
      </c>
      <c r="L91" s="12">
        <v>26</v>
      </c>
      <c r="M91" s="12">
        <v>14</v>
      </c>
      <c r="N91" s="12">
        <v>90</v>
      </c>
      <c r="O91" s="12">
        <v>0</v>
      </c>
      <c r="P91" s="31"/>
    </row>
    <row r="92" spans="1:16" x14ac:dyDescent="0.25">
      <c r="A92" s="29" t="s">
        <v>308</v>
      </c>
      <c r="B92" s="62">
        <f>G92/F92</f>
        <v>0.28169014084507044</v>
      </c>
      <c r="C92" s="30">
        <v>0.60199999999999998</v>
      </c>
      <c r="D92" s="30">
        <v>0.72599999999999998</v>
      </c>
      <c r="E92" s="12">
        <v>34</v>
      </c>
      <c r="F92" s="12">
        <v>568</v>
      </c>
      <c r="G92" s="12">
        <v>160</v>
      </c>
      <c r="H92" s="12">
        <v>18</v>
      </c>
      <c r="I92" s="12">
        <v>3</v>
      </c>
      <c r="J92" s="12">
        <v>20</v>
      </c>
      <c r="K92" s="12">
        <v>74</v>
      </c>
      <c r="L92" s="12">
        <v>67</v>
      </c>
      <c r="M92" s="12">
        <v>36</v>
      </c>
      <c r="N92" s="12">
        <v>110</v>
      </c>
      <c r="O92" s="12">
        <v>4</v>
      </c>
      <c r="P92" s="31"/>
    </row>
    <row r="93" spans="1:16" x14ac:dyDescent="0.25">
      <c r="A93" s="29" t="s">
        <v>303</v>
      </c>
      <c r="B93" s="62">
        <f>G93/F93</f>
        <v>0.24210526315789474</v>
      </c>
      <c r="C93" s="30">
        <v>0.29399999999999998</v>
      </c>
      <c r="D93" s="30">
        <v>0.32</v>
      </c>
      <c r="E93" s="12">
        <v>94</v>
      </c>
      <c r="F93" s="12">
        <v>285</v>
      </c>
      <c r="G93" s="12">
        <v>69</v>
      </c>
      <c r="H93" s="12">
        <v>18</v>
      </c>
      <c r="I93" s="12">
        <v>0</v>
      </c>
      <c r="J93" s="12">
        <v>12</v>
      </c>
      <c r="K93" s="12">
        <v>27</v>
      </c>
      <c r="L93" s="12">
        <v>34</v>
      </c>
      <c r="M93" s="12">
        <v>22</v>
      </c>
      <c r="N93" s="12">
        <v>82</v>
      </c>
      <c r="O93" s="12">
        <v>0</v>
      </c>
      <c r="P93" s="31"/>
    </row>
    <row r="94" spans="1:16" x14ac:dyDescent="0.25">
      <c r="A94" s="29" t="s">
        <v>209</v>
      </c>
      <c r="B94" s="62">
        <f>G94/F94</f>
        <v>0.20235756385068762</v>
      </c>
      <c r="C94" s="30">
        <v>0.33600000000000002</v>
      </c>
      <c r="D94" s="30">
        <v>0.31</v>
      </c>
      <c r="E94" s="12">
        <v>168</v>
      </c>
      <c r="F94" s="12">
        <v>509</v>
      </c>
      <c r="G94" s="12">
        <v>103</v>
      </c>
      <c r="H94" s="12">
        <v>26</v>
      </c>
      <c r="I94" s="12">
        <v>3</v>
      </c>
      <c r="J94" s="12">
        <v>16</v>
      </c>
      <c r="K94" s="12">
        <v>55</v>
      </c>
      <c r="L94" s="12">
        <v>61</v>
      </c>
      <c r="M94" s="12">
        <v>55</v>
      </c>
      <c r="N94" s="12">
        <v>95</v>
      </c>
      <c r="O94" s="12">
        <v>1</v>
      </c>
      <c r="P94" s="31"/>
    </row>
    <row r="95" spans="1:16" x14ac:dyDescent="0.25">
      <c r="A95" s="29" t="s">
        <v>222</v>
      </c>
      <c r="B95" s="62">
        <f>G95/F95</f>
        <v>0.25427350427350426</v>
      </c>
      <c r="C95" s="30">
        <v>0.32600000000000001</v>
      </c>
      <c r="D95" s="30">
        <v>0.41399999999999998</v>
      </c>
      <c r="E95" s="12">
        <v>329</v>
      </c>
      <c r="F95" s="12">
        <v>1404</v>
      </c>
      <c r="G95" s="12">
        <v>357</v>
      </c>
      <c r="H95" s="12">
        <v>58</v>
      </c>
      <c r="I95" s="12">
        <v>4</v>
      </c>
      <c r="J95" s="12">
        <v>59</v>
      </c>
      <c r="K95" s="12">
        <v>219</v>
      </c>
      <c r="L95" s="12">
        <v>196</v>
      </c>
      <c r="M95" s="12">
        <v>93</v>
      </c>
      <c r="N95" s="12">
        <v>189</v>
      </c>
      <c r="O95" s="12">
        <v>1</v>
      </c>
      <c r="P95" s="7"/>
    </row>
    <row r="96" spans="1:16" x14ac:dyDescent="0.25">
      <c r="A96" s="29" t="s">
        <v>268</v>
      </c>
      <c r="B96" s="62">
        <f>G96/F96</f>
        <v>0.24043715846994534</v>
      </c>
      <c r="C96" s="30">
        <v>0.29399999999999998</v>
      </c>
      <c r="D96" s="30">
        <v>0.30299999999999999</v>
      </c>
      <c r="E96" s="12">
        <v>192</v>
      </c>
      <c r="F96" s="12">
        <v>732</v>
      </c>
      <c r="G96" s="12">
        <v>176</v>
      </c>
      <c r="H96" s="12">
        <v>41</v>
      </c>
      <c r="I96" s="12">
        <v>4</v>
      </c>
      <c r="J96" s="12">
        <v>13</v>
      </c>
      <c r="K96" s="12">
        <v>87</v>
      </c>
      <c r="L96" s="12">
        <v>78</v>
      </c>
      <c r="M96" s="12">
        <v>58</v>
      </c>
      <c r="N96" s="12">
        <v>199</v>
      </c>
      <c r="O96" s="12">
        <v>2</v>
      </c>
      <c r="P96" s="31"/>
    </row>
    <row r="97" spans="1:16" x14ac:dyDescent="0.25">
      <c r="A97" s="29" t="s">
        <v>297</v>
      </c>
      <c r="B97" s="62">
        <f>G97/F97</f>
        <v>0.25436046511627908</v>
      </c>
      <c r="C97" s="30">
        <v>0.27300000000000002</v>
      </c>
      <c r="D97" s="30">
        <v>0.42299999999999999</v>
      </c>
      <c r="E97" s="12">
        <v>162</v>
      </c>
      <c r="F97" s="12">
        <v>688</v>
      </c>
      <c r="G97" s="12">
        <v>175</v>
      </c>
      <c r="H97" s="12">
        <v>17</v>
      </c>
      <c r="I97" s="12">
        <v>11</v>
      </c>
      <c r="J97" s="12">
        <v>2</v>
      </c>
      <c r="K97" s="12">
        <v>89</v>
      </c>
      <c r="L97" s="12">
        <v>46</v>
      </c>
      <c r="M97" s="12">
        <v>35</v>
      </c>
      <c r="N97" s="12">
        <v>148</v>
      </c>
      <c r="O97" s="12">
        <v>54</v>
      </c>
      <c r="P97" s="7"/>
    </row>
    <row r="98" spans="1:16" x14ac:dyDescent="0.25">
      <c r="A98" s="29" t="s">
        <v>333</v>
      </c>
      <c r="B98" s="62">
        <f>G98/F98</f>
        <v>0.28000000000000003</v>
      </c>
      <c r="C98" s="30">
        <v>1.6830000000000001</v>
      </c>
      <c r="D98" s="30">
        <v>2.0640000000000001</v>
      </c>
      <c r="E98" s="12">
        <v>24</v>
      </c>
      <c r="F98" s="12">
        <v>100</v>
      </c>
      <c r="G98" s="12">
        <v>28</v>
      </c>
      <c r="H98" s="12">
        <v>1</v>
      </c>
      <c r="I98" s="12">
        <v>1</v>
      </c>
      <c r="J98" s="12">
        <v>0</v>
      </c>
      <c r="K98" s="12">
        <v>17</v>
      </c>
      <c r="L98" s="12">
        <v>10</v>
      </c>
      <c r="M98" s="12">
        <v>9</v>
      </c>
      <c r="N98" s="12">
        <v>20</v>
      </c>
      <c r="O98" s="12">
        <v>10</v>
      </c>
      <c r="P98" s="31"/>
    </row>
    <row r="99" spans="1:16" x14ac:dyDescent="0.25">
      <c r="A99" s="29" t="s">
        <v>269</v>
      </c>
      <c r="B99" s="62">
        <f>G99/F99</f>
        <v>0.24641148325358853</v>
      </c>
      <c r="C99" s="30">
        <v>0.65900000000000003</v>
      </c>
      <c r="D99" s="30">
        <v>0.79200000000000004</v>
      </c>
      <c r="E99" s="12">
        <v>109</v>
      </c>
      <c r="F99" s="12">
        <v>418</v>
      </c>
      <c r="G99" s="12">
        <v>103</v>
      </c>
      <c r="H99" s="12">
        <v>15</v>
      </c>
      <c r="I99" s="12">
        <v>2</v>
      </c>
      <c r="J99" s="12">
        <v>17</v>
      </c>
      <c r="K99" s="12">
        <v>53</v>
      </c>
      <c r="L99" s="12">
        <v>55</v>
      </c>
      <c r="M99" s="12">
        <v>48</v>
      </c>
      <c r="N99" s="12">
        <v>109</v>
      </c>
      <c r="O99" s="12">
        <v>7</v>
      </c>
      <c r="P99" s="31"/>
    </row>
    <row r="100" spans="1:16" x14ac:dyDescent="0.25">
      <c r="A100" s="29" t="s">
        <v>304</v>
      </c>
      <c r="B100" s="62">
        <f>G100/F100</f>
        <v>0.22985781990521326</v>
      </c>
      <c r="C100" s="30">
        <v>2.2610000000000001</v>
      </c>
      <c r="D100" s="30">
        <v>3.153</v>
      </c>
      <c r="E100" s="12">
        <v>112</v>
      </c>
      <c r="F100" s="12">
        <v>422</v>
      </c>
      <c r="G100" s="12">
        <v>97</v>
      </c>
      <c r="H100" s="12">
        <v>6</v>
      </c>
      <c r="I100" s="12">
        <v>2</v>
      </c>
      <c r="J100" s="12">
        <v>7</v>
      </c>
      <c r="K100" s="12">
        <v>39</v>
      </c>
      <c r="L100" s="12">
        <v>41</v>
      </c>
      <c r="M100" s="12">
        <v>35</v>
      </c>
      <c r="N100" s="12">
        <v>61</v>
      </c>
      <c r="O100" s="12">
        <v>3</v>
      </c>
      <c r="P100" s="31"/>
    </row>
    <row r="101" spans="1:16" x14ac:dyDescent="0.25">
      <c r="A101" s="29" t="s">
        <v>223</v>
      </c>
      <c r="B101" s="62">
        <f>G101/F101</f>
        <v>0.24281150159744408</v>
      </c>
      <c r="C101" s="30">
        <v>0.313</v>
      </c>
      <c r="D101" s="30">
        <v>0.40500000000000003</v>
      </c>
      <c r="E101" s="12">
        <v>162</v>
      </c>
      <c r="F101" s="12">
        <v>626</v>
      </c>
      <c r="G101" s="12">
        <v>152</v>
      </c>
      <c r="H101" s="12">
        <v>41</v>
      </c>
      <c r="I101" s="12">
        <v>0</v>
      </c>
      <c r="J101" s="12">
        <v>24</v>
      </c>
      <c r="K101" s="12">
        <v>75</v>
      </c>
      <c r="L101" s="12">
        <v>69</v>
      </c>
      <c r="M101" s="12">
        <v>21</v>
      </c>
      <c r="N101" s="12">
        <v>245</v>
      </c>
      <c r="O101" s="12">
        <v>0</v>
      </c>
      <c r="P101" s="31"/>
    </row>
    <row r="102" spans="1:16" x14ac:dyDescent="0.25">
      <c r="A102" s="29" t="s">
        <v>156</v>
      </c>
      <c r="B102" s="62">
        <f>G102/F102</f>
        <v>0.28546935276468066</v>
      </c>
      <c r="C102" s="30">
        <v>0.33700000000000002</v>
      </c>
      <c r="D102" s="30">
        <v>0.58399999999999996</v>
      </c>
      <c r="E102" s="12">
        <v>636</v>
      </c>
      <c r="F102" s="12">
        <v>2333</v>
      </c>
      <c r="G102" s="12">
        <v>666</v>
      </c>
      <c r="H102" s="12">
        <v>170</v>
      </c>
      <c r="I102" s="12">
        <v>4</v>
      </c>
      <c r="J102" s="12">
        <v>119</v>
      </c>
      <c r="K102" s="12">
        <v>469</v>
      </c>
      <c r="L102" s="12">
        <v>419</v>
      </c>
      <c r="M102" s="12">
        <v>499</v>
      </c>
      <c r="N102" s="12">
        <v>424</v>
      </c>
      <c r="O102" s="12">
        <v>1</v>
      </c>
      <c r="P102" s="31"/>
    </row>
    <row r="103" spans="1:16" x14ac:dyDescent="0.25">
      <c r="A103" s="29" t="s">
        <v>173</v>
      </c>
      <c r="B103" s="62">
        <f>G103/F103</f>
        <v>0.26221079691516708</v>
      </c>
      <c r="C103" s="30">
        <v>0.31900000000000001</v>
      </c>
      <c r="D103" s="30">
        <v>0.436</v>
      </c>
      <c r="E103" s="12">
        <v>323</v>
      </c>
      <c r="F103" s="12">
        <v>1167</v>
      </c>
      <c r="G103" s="12">
        <v>306</v>
      </c>
      <c r="H103" s="12">
        <v>54</v>
      </c>
      <c r="I103" s="12">
        <v>4</v>
      </c>
      <c r="J103" s="12">
        <v>30</v>
      </c>
      <c r="K103" s="12">
        <v>154</v>
      </c>
      <c r="L103" s="12">
        <v>144</v>
      </c>
      <c r="M103" s="12">
        <v>102</v>
      </c>
      <c r="N103" s="12">
        <v>117</v>
      </c>
      <c r="O103" s="12">
        <v>7</v>
      </c>
      <c r="P103" s="31"/>
    </row>
    <row r="104" spans="1:16" x14ac:dyDescent="0.25">
      <c r="A104" s="29" t="s">
        <v>231</v>
      </c>
      <c r="B104" s="62">
        <f>G104/F104</f>
        <v>0.26128500823723227</v>
      </c>
      <c r="C104" s="30">
        <v>1.819</v>
      </c>
      <c r="D104" s="30">
        <v>2.3460000000000001</v>
      </c>
      <c r="E104" s="12">
        <v>777</v>
      </c>
      <c r="F104" s="12">
        <v>3035</v>
      </c>
      <c r="G104" s="12">
        <v>793</v>
      </c>
      <c r="H104" s="12">
        <v>161</v>
      </c>
      <c r="I104" s="12">
        <v>8</v>
      </c>
      <c r="J104" s="12">
        <v>139</v>
      </c>
      <c r="K104" s="12">
        <v>377</v>
      </c>
      <c r="L104" s="12">
        <v>426</v>
      </c>
      <c r="M104" s="12">
        <v>297</v>
      </c>
      <c r="N104" s="12">
        <v>744</v>
      </c>
      <c r="O104" s="12">
        <v>8</v>
      </c>
      <c r="P104" s="31"/>
    </row>
    <row r="105" spans="1:16" x14ac:dyDescent="0.25">
      <c r="A105" s="29" t="s">
        <v>232</v>
      </c>
      <c r="B105" s="62">
        <f>G105/F105</f>
        <v>0.26522593320235754</v>
      </c>
      <c r="C105" s="30">
        <v>0.53800000000000003</v>
      </c>
      <c r="D105" s="30">
        <v>0.71100000000000008</v>
      </c>
      <c r="E105" s="12">
        <v>132</v>
      </c>
      <c r="F105" s="12">
        <v>509</v>
      </c>
      <c r="G105" s="12">
        <v>135</v>
      </c>
      <c r="H105" s="12">
        <v>39</v>
      </c>
      <c r="I105" s="12">
        <v>1</v>
      </c>
      <c r="J105" s="12">
        <v>10</v>
      </c>
      <c r="K105" s="12">
        <v>62</v>
      </c>
      <c r="L105" s="12">
        <v>48</v>
      </c>
      <c r="M105" s="12">
        <v>37</v>
      </c>
      <c r="N105" s="12">
        <v>126</v>
      </c>
      <c r="O105" s="12">
        <v>7</v>
      </c>
      <c r="P105" s="31"/>
    </row>
    <row r="106" spans="1:16" x14ac:dyDescent="0.25">
      <c r="A106" s="29" t="s">
        <v>210</v>
      </c>
      <c r="B106" s="62">
        <f>G106/F106</f>
        <v>0.27272727272727271</v>
      </c>
      <c r="C106" s="30">
        <v>0.25</v>
      </c>
      <c r="D106" s="30">
        <v>0.38500000000000001</v>
      </c>
      <c r="E106" s="12">
        <v>19</v>
      </c>
      <c r="F106" s="12">
        <v>77</v>
      </c>
      <c r="G106" s="12">
        <v>21</v>
      </c>
      <c r="H106" s="12">
        <v>6</v>
      </c>
      <c r="I106" s="12">
        <v>3</v>
      </c>
      <c r="J106" s="12">
        <v>4</v>
      </c>
      <c r="K106" s="12">
        <v>15</v>
      </c>
      <c r="L106" s="12">
        <v>12</v>
      </c>
      <c r="M106" s="12">
        <v>6</v>
      </c>
      <c r="N106" s="12">
        <v>24</v>
      </c>
      <c r="O106" s="12">
        <v>1</v>
      </c>
      <c r="P106" s="31"/>
    </row>
    <row r="107" spans="1:16" x14ac:dyDescent="0.25">
      <c r="A107" s="29" t="s">
        <v>157</v>
      </c>
      <c r="B107" s="62">
        <f>G107/F107</f>
        <v>0.26605504587155965</v>
      </c>
      <c r="C107" s="30">
        <v>0.25</v>
      </c>
      <c r="D107" s="30">
        <v>0.25</v>
      </c>
      <c r="E107" s="12">
        <v>67</v>
      </c>
      <c r="F107" s="12">
        <v>218</v>
      </c>
      <c r="G107" s="12">
        <v>58</v>
      </c>
      <c r="H107" s="12">
        <v>13</v>
      </c>
      <c r="I107" s="12">
        <v>0</v>
      </c>
      <c r="J107" s="12">
        <v>8</v>
      </c>
      <c r="K107" s="12">
        <v>23</v>
      </c>
      <c r="L107" s="12">
        <v>25</v>
      </c>
      <c r="M107" s="12">
        <v>15</v>
      </c>
      <c r="N107" s="12">
        <v>42</v>
      </c>
      <c r="O107" s="12">
        <v>0</v>
      </c>
      <c r="P107" s="31"/>
    </row>
    <row r="108" spans="1:16" x14ac:dyDescent="0.25">
      <c r="A108" s="29" t="s">
        <v>298</v>
      </c>
      <c r="B108" s="62">
        <f>G108/F108</f>
        <v>0.2774402592142568</v>
      </c>
      <c r="C108" s="30">
        <v>0</v>
      </c>
      <c r="D108" s="30">
        <v>0</v>
      </c>
      <c r="E108" s="12">
        <v>531</v>
      </c>
      <c r="F108" s="12">
        <v>2469</v>
      </c>
      <c r="G108" s="12">
        <v>685</v>
      </c>
      <c r="H108" s="12">
        <v>134</v>
      </c>
      <c r="I108" s="12">
        <v>5</v>
      </c>
      <c r="J108" s="12">
        <v>51</v>
      </c>
      <c r="K108" s="12">
        <v>296</v>
      </c>
      <c r="L108" s="12">
        <v>229</v>
      </c>
      <c r="M108" s="12">
        <v>92</v>
      </c>
      <c r="N108" s="12">
        <v>394</v>
      </c>
      <c r="O108" s="12">
        <v>51</v>
      </c>
      <c r="P108" s="7"/>
    </row>
    <row r="109" spans="1:16" x14ac:dyDescent="0.25">
      <c r="A109" s="29" t="s">
        <v>246</v>
      </c>
      <c r="B109" s="62">
        <f>G109/F109</f>
        <v>0.24043715846994534</v>
      </c>
      <c r="C109" s="30">
        <v>0.36699999999999999</v>
      </c>
      <c r="D109" s="30">
        <v>0.63500000000000001</v>
      </c>
      <c r="E109" s="12">
        <v>45</v>
      </c>
      <c r="F109" s="12">
        <v>183</v>
      </c>
      <c r="G109" s="12">
        <v>44</v>
      </c>
      <c r="H109" s="12">
        <v>7</v>
      </c>
      <c r="I109" s="12">
        <v>1</v>
      </c>
      <c r="J109" s="12">
        <v>3</v>
      </c>
      <c r="K109" s="12">
        <v>17</v>
      </c>
      <c r="L109" s="12">
        <v>19</v>
      </c>
      <c r="M109" s="12">
        <v>8</v>
      </c>
      <c r="N109" s="12">
        <v>53</v>
      </c>
      <c r="O109" s="12">
        <v>3</v>
      </c>
      <c r="P109" s="31"/>
    </row>
    <row r="110" spans="1:16" x14ac:dyDescent="0.25">
      <c r="A110" s="29" t="s">
        <v>158</v>
      </c>
      <c r="B110" s="62">
        <f>G110/F110</f>
        <v>0.23076923076923078</v>
      </c>
      <c r="C110" s="30">
        <v>0.81899999999999995</v>
      </c>
      <c r="D110" s="30">
        <v>1.3420000000000001</v>
      </c>
      <c r="E110" s="12">
        <v>34</v>
      </c>
      <c r="F110" s="12">
        <v>78</v>
      </c>
      <c r="G110" s="12">
        <v>18</v>
      </c>
      <c r="H110" s="12">
        <v>6</v>
      </c>
      <c r="I110" s="12">
        <v>0</v>
      </c>
      <c r="J110" s="12">
        <v>2</v>
      </c>
      <c r="K110" s="12">
        <v>8</v>
      </c>
      <c r="L110" s="12">
        <v>12</v>
      </c>
      <c r="M110" s="12">
        <v>2</v>
      </c>
      <c r="N110" s="12">
        <v>7</v>
      </c>
      <c r="O110" s="12">
        <v>0</v>
      </c>
      <c r="P110" s="7"/>
    </row>
    <row r="111" spans="1:16" x14ac:dyDescent="0.25">
      <c r="A111" s="29" t="s">
        <v>249</v>
      </c>
      <c r="B111" s="62">
        <f>G111/F111</f>
        <v>0.25</v>
      </c>
      <c r="C111" s="30">
        <v>0.35</v>
      </c>
      <c r="D111" s="30">
        <v>0.41599999999999998</v>
      </c>
      <c r="E111" s="12">
        <v>0</v>
      </c>
      <c r="F111" s="12">
        <v>4</v>
      </c>
      <c r="G111" s="12">
        <v>1</v>
      </c>
      <c r="H111" s="12">
        <v>0</v>
      </c>
      <c r="I111" s="12">
        <v>0</v>
      </c>
      <c r="J111" s="12">
        <v>0</v>
      </c>
      <c r="K111" s="12">
        <v>0</v>
      </c>
      <c r="L111" s="12">
        <v>1</v>
      </c>
      <c r="M111" s="12">
        <v>0</v>
      </c>
      <c r="N111" s="12">
        <v>2</v>
      </c>
      <c r="O111" s="12">
        <v>0</v>
      </c>
      <c r="P111" s="31"/>
    </row>
    <row r="112" spans="1:16" x14ac:dyDescent="0.25">
      <c r="A112" s="29" t="s">
        <v>159</v>
      </c>
      <c r="B112" s="62">
        <f>G112/F112</f>
        <v>0</v>
      </c>
      <c r="C112" s="30">
        <v>0.95299999999999985</v>
      </c>
      <c r="D112" s="30">
        <v>1.077</v>
      </c>
      <c r="E112" s="12">
        <v>2</v>
      </c>
      <c r="F112" s="12">
        <v>1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31"/>
    </row>
    <row r="113" spans="1:16" x14ac:dyDescent="0.25">
      <c r="A113" s="29" t="s">
        <v>160</v>
      </c>
      <c r="B113" s="62">
        <f>G113/F113</f>
        <v>0.30627871362940273</v>
      </c>
      <c r="C113" s="30">
        <v>0.28299999999999997</v>
      </c>
      <c r="D113" s="30">
        <v>0.375</v>
      </c>
      <c r="E113" s="12">
        <v>168</v>
      </c>
      <c r="F113" s="12">
        <v>653</v>
      </c>
      <c r="G113" s="12">
        <v>200</v>
      </c>
      <c r="H113" s="12">
        <v>36</v>
      </c>
      <c r="I113" s="12">
        <v>8</v>
      </c>
      <c r="J113" s="12">
        <v>53</v>
      </c>
      <c r="K113" s="12">
        <v>139</v>
      </c>
      <c r="L113" s="12">
        <v>169</v>
      </c>
      <c r="M113" s="12">
        <v>56</v>
      </c>
      <c r="N113" s="12">
        <v>207</v>
      </c>
      <c r="O113" s="12">
        <v>16</v>
      </c>
      <c r="P113" s="31"/>
    </row>
    <row r="114" spans="1:16" x14ac:dyDescent="0.25">
      <c r="A114" s="29" t="s">
        <v>161</v>
      </c>
      <c r="B114" s="62">
        <f>G114/F114</f>
        <v>0.24110671936758893</v>
      </c>
      <c r="C114" s="30">
        <v>0.2</v>
      </c>
      <c r="D114" s="30">
        <v>0</v>
      </c>
      <c r="E114" s="44">
        <v>133</v>
      </c>
      <c r="F114" s="12">
        <v>506</v>
      </c>
      <c r="G114" s="12">
        <v>122</v>
      </c>
      <c r="H114" s="12">
        <v>34</v>
      </c>
      <c r="I114" s="12">
        <v>6</v>
      </c>
      <c r="J114" s="12">
        <v>26</v>
      </c>
      <c r="K114" s="12">
        <v>79</v>
      </c>
      <c r="L114" s="12">
        <v>86</v>
      </c>
      <c r="M114" s="12">
        <v>94</v>
      </c>
      <c r="N114" s="12">
        <v>156</v>
      </c>
      <c r="O114" s="12">
        <v>0</v>
      </c>
      <c r="P114" s="31"/>
    </row>
    <row r="115" spans="1:16" x14ac:dyDescent="0.25">
      <c r="A115" s="29" t="s">
        <v>591</v>
      </c>
      <c r="B115" s="62">
        <f>G115/F115</f>
        <v>0.2102728731942215</v>
      </c>
      <c r="C115" s="30">
        <v>0.33800000000000002</v>
      </c>
      <c r="D115" s="30">
        <v>0.44700000000000001</v>
      </c>
      <c r="E115" s="44">
        <v>162</v>
      </c>
      <c r="F115" s="12">
        <v>623</v>
      </c>
      <c r="G115" s="12">
        <v>131</v>
      </c>
      <c r="H115" s="12">
        <v>39</v>
      </c>
      <c r="I115" s="12">
        <v>3</v>
      </c>
      <c r="J115" s="12">
        <v>24</v>
      </c>
      <c r="K115" s="12">
        <v>65</v>
      </c>
      <c r="L115" s="12">
        <v>80</v>
      </c>
      <c r="M115" s="12">
        <v>59</v>
      </c>
      <c r="N115" s="12">
        <v>164</v>
      </c>
      <c r="O115" s="12">
        <v>1</v>
      </c>
      <c r="P115" s="7"/>
    </row>
    <row r="116" spans="1:16" x14ac:dyDescent="0.25">
      <c r="A116" s="29" t="s">
        <v>565</v>
      </c>
      <c r="B116" s="62">
        <f>G116/F116</f>
        <v>0.27293844367015097</v>
      </c>
      <c r="C116" s="30">
        <v>0.32800000000000001</v>
      </c>
      <c r="D116" s="30">
        <v>0.50600000000000001</v>
      </c>
      <c r="E116" s="44">
        <v>167</v>
      </c>
      <c r="F116" s="12">
        <v>861</v>
      </c>
      <c r="G116" s="12">
        <v>235</v>
      </c>
      <c r="H116" s="12">
        <v>44</v>
      </c>
      <c r="I116" s="12">
        <v>2</v>
      </c>
      <c r="J116" s="12">
        <v>35</v>
      </c>
      <c r="K116" s="12">
        <v>95</v>
      </c>
      <c r="L116" s="12">
        <v>112</v>
      </c>
      <c r="M116" s="12">
        <v>41</v>
      </c>
      <c r="N116" s="12">
        <v>207</v>
      </c>
      <c r="O116" s="12">
        <v>0</v>
      </c>
      <c r="P116" s="7"/>
    </row>
    <row r="117" spans="1:16" x14ac:dyDescent="0.25">
      <c r="A117" s="29" t="s">
        <v>325</v>
      </c>
      <c r="B117" s="62">
        <f>G117/F117</f>
        <v>0.29062500000000002</v>
      </c>
      <c r="C117" s="30">
        <v>0.224</v>
      </c>
      <c r="D117" s="30">
        <v>0.26700000000000002</v>
      </c>
      <c r="E117" s="44">
        <v>159</v>
      </c>
      <c r="F117" s="12">
        <v>640</v>
      </c>
      <c r="G117" s="12">
        <v>186</v>
      </c>
      <c r="H117" s="12">
        <v>40</v>
      </c>
      <c r="I117" s="12">
        <v>11</v>
      </c>
      <c r="J117" s="12">
        <v>6</v>
      </c>
      <c r="K117" s="12">
        <v>94</v>
      </c>
      <c r="L117" s="12">
        <v>49</v>
      </c>
      <c r="M117" s="12">
        <v>48</v>
      </c>
      <c r="N117" s="12">
        <v>161</v>
      </c>
      <c r="O117" s="12">
        <v>13</v>
      </c>
      <c r="P117" s="7"/>
    </row>
    <row r="118" spans="1:16" x14ac:dyDescent="0.25">
      <c r="A118" s="29" t="s">
        <v>250</v>
      </c>
      <c r="B118" s="62">
        <f>G118/F118</f>
        <v>0.25339366515837103</v>
      </c>
      <c r="C118" s="30">
        <v>1.1040000000000001</v>
      </c>
      <c r="D118" s="30">
        <v>1.2430000000000001</v>
      </c>
      <c r="E118" s="44">
        <v>333</v>
      </c>
      <c r="F118" s="12">
        <v>1105</v>
      </c>
      <c r="G118" s="12">
        <v>280</v>
      </c>
      <c r="H118" s="12">
        <v>65</v>
      </c>
      <c r="I118" s="12">
        <v>0</v>
      </c>
      <c r="J118" s="12">
        <v>19</v>
      </c>
      <c r="K118" s="12">
        <v>131</v>
      </c>
      <c r="L118" s="12">
        <v>111</v>
      </c>
      <c r="M118" s="12">
        <v>113</v>
      </c>
      <c r="N118" s="12">
        <v>272</v>
      </c>
      <c r="O118" s="12">
        <v>1</v>
      </c>
      <c r="P118" s="7"/>
    </row>
    <row r="119" spans="1:16" x14ac:dyDescent="0.25">
      <c r="A119" s="29" t="s">
        <v>288</v>
      </c>
      <c r="B119" s="62">
        <f>G119/F119</f>
        <v>0.23650385604113111</v>
      </c>
      <c r="C119" s="30">
        <v>0.33300000000000002</v>
      </c>
      <c r="D119" s="30">
        <v>0.66700000000000004</v>
      </c>
      <c r="E119" s="44">
        <v>121</v>
      </c>
      <c r="F119" s="12">
        <v>389</v>
      </c>
      <c r="G119" s="12">
        <v>92</v>
      </c>
      <c r="H119" s="12">
        <v>27</v>
      </c>
      <c r="I119" s="12">
        <v>0</v>
      </c>
      <c r="J119" s="12">
        <v>9</v>
      </c>
      <c r="K119" s="12">
        <v>51</v>
      </c>
      <c r="L119" s="12">
        <v>39</v>
      </c>
      <c r="M119" s="12">
        <v>23</v>
      </c>
      <c r="N119" s="12">
        <v>112</v>
      </c>
      <c r="O119" s="12">
        <v>3</v>
      </c>
      <c r="P119" s="31"/>
    </row>
    <row r="120" spans="1:16" x14ac:dyDescent="0.25">
      <c r="A120" s="29" t="s">
        <v>506</v>
      </c>
      <c r="B120" s="62">
        <f>G120/F120</f>
        <v>0.21059268600252207</v>
      </c>
      <c r="C120" s="30">
        <v>0.29399999999999998</v>
      </c>
      <c r="D120" s="30">
        <v>0.28599999999999998</v>
      </c>
      <c r="E120" s="44">
        <v>214</v>
      </c>
      <c r="F120" s="12">
        <v>793</v>
      </c>
      <c r="G120" s="12">
        <v>167</v>
      </c>
      <c r="H120" s="12">
        <v>37</v>
      </c>
      <c r="I120" s="12">
        <v>3</v>
      </c>
      <c r="J120" s="12">
        <v>21</v>
      </c>
      <c r="K120" s="12">
        <v>74</v>
      </c>
      <c r="L120" s="12">
        <v>78</v>
      </c>
      <c r="M120" s="12">
        <v>52</v>
      </c>
      <c r="N120" s="12">
        <v>184</v>
      </c>
      <c r="O120" s="12">
        <v>2</v>
      </c>
      <c r="P120" s="31"/>
    </row>
    <row r="121" spans="1:16" x14ac:dyDescent="0.25">
      <c r="A121" s="29" t="s">
        <v>289</v>
      </c>
      <c r="B121" s="62">
        <f>G121/F121</f>
        <v>0.233502538071066</v>
      </c>
      <c r="C121" s="30">
        <v>0.219</v>
      </c>
      <c r="D121" s="30">
        <v>0.27400000000000002</v>
      </c>
      <c r="E121" s="44">
        <v>41</v>
      </c>
      <c r="F121" s="12">
        <v>197</v>
      </c>
      <c r="G121" s="12">
        <v>46</v>
      </c>
      <c r="H121" s="12">
        <v>12</v>
      </c>
      <c r="I121" s="12">
        <v>0</v>
      </c>
      <c r="J121" s="12">
        <v>10</v>
      </c>
      <c r="K121" s="12">
        <v>30</v>
      </c>
      <c r="L121" s="12">
        <v>22</v>
      </c>
      <c r="M121" s="12">
        <v>28</v>
      </c>
      <c r="N121" s="12">
        <v>68</v>
      </c>
      <c r="O121" s="12">
        <v>0</v>
      </c>
      <c r="P121" s="7"/>
    </row>
    <row r="122" spans="1:16" x14ac:dyDescent="0.25">
      <c r="A122" s="29" t="s">
        <v>507</v>
      </c>
      <c r="B122" s="62">
        <f>G122/F122</f>
        <v>0.21692745376955902</v>
      </c>
      <c r="C122" s="30">
        <v>0.62799999999999989</v>
      </c>
      <c r="D122" s="30">
        <v>0.90600000000000003</v>
      </c>
      <c r="E122" s="44">
        <v>262</v>
      </c>
      <c r="F122" s="12">
        <v>1406</v>
      </c>
      <c r="G122" s="12">
        <v>305</v>
      </c>
      <c r="H122" s="12">
        <v>62</v>
      </c>
      <c r="I122" s="12">
        <v>3</v>
      </c>
      <c r="J122" s="12">
        <v>88</v>
      </c>
      <c r="K122" s="12">
        <v>197</v>
      </c>
      <c r="L122" s="12">
        <v>216</v>
      </c>
      <c r="M122" s="12">
        <v>183</v>
      </c>
      <c r="N122" s="12">
        <v>421</v>
      </c>
      <c r="O122" s="12">
        <v>1</v>
      </c>
      <c r="P122" s="7"/>
    </row>
    <row r="123" spans="1:16" x14ac:dyDescent="0.25">
      <c r="A123" s="29" t="s">
        <v>162</v>
      </c>
      <c r="B123" s="62">
        <f>G123/F123</f>
        <v>0.15555555555555556</v>
      </c>
      <c r="C123" s="30">
        <v>6.7000000000000004E-2</v>
      </c>
      <c r="D123" s="30">
        <v>6.7000000000000004E-2</v>
      </c>
      <c r="E123" s="44">
        <v>71</v>
      </c>
      <c r="F123" s="12">
        <v>90</v>
      </c>
      <c r="G123" s="12">
        <v>14</v>
      </c>
      <c r="H123" s="12">
        <v>1</v>
      </c>
      <c r="I123" s="12">
        <v>0</v>
      </c>
      <c r="J123" s="12">
        <v>3</v>
      </c>
      <c r="K123" s="12">
        <v>9</v>
      </c>
      <c r="L123" s="12">
        <v>8</v>
      </c>
      <c r="M123" s="12">
        <v>6</v>
      </c>
      <c r="N123" s="12">
        <v>39</v>
      </c>
      <c r="O123" s="12">
        <v>0</v>
      </c>
      <c r="P123" s="41"/>
    </row>
    <row r="124" spans="1:16" x14ac:dyDescent="0.25">
      <c r="A124" s="29" t="s">
        <v>281</v>
      </c>
      <c r="B124" s="62">
        <f>G124/F124</f>
        <v>0.21224489795918366</v>
      </c>
      <c r="C124" s="30">
        <v>0.313</v>
      </c>
      <c r="D124" s="30">
        <v>0.48399999999999999</v>
      </c>
      <c r="E124" s="44">
        <v>208</v>
      </c>
      <c r="F124" s="12">
        <v>980</v>
      </c>
      <c r="G124" s="12">
        <v>208</v>
      </c>
      <c r="H124" s="12">
        <v>42</v>
      </c>
      <c r="I124" s="12">
        <v>4</v>
      </c>
      <c r="J124" s="12">
        <v>20</v>
      </c>
      <c r="K124" s="12">
        <v>90</v>
      </c>
      <c r="L124" s="12">
        <v>106</v>
      </c>
      <c r="M124" s="12">
        <v>69</v>
      </c>
      <c r="N124" s="12">
        <v>262</v>
      </c>
      <c r="O124" s="12">
        <v>1</v>
      </c>
      <c r="P124" s="31"/>
    </row>
    <row r="125" spans="1:16" x14ac:dyDescent="0.25">
      <c r="A125" s="29" t="s">
        <v>316</v>
      </c>
      <c r="B125" s="62">
        <f>G125/F125</f>
        <v>0.33333333333333331</v>
      </c>
      <c r="C125" s="30">
        <v>0.27</v>
      </c>
      <c r="D125" s="30">
        <v>0.26300000000000001</v>
      </c>
      <c r="E125" s="44">
        <v>0</v>
      </c>
      <c r="F125" s="12">
        <v>3</v>
      </c>
      <c r="G125" s="12">
        <v>1</v>
      </c>
      <c r="H125" s="12">
        <v>1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31"/>
    </row>
    <row r="126" spans="1:16" x14ac:dyDescent="0.25">
      <c r="A126" s="29" t="s">
        <v>195</v>
      </c>
      <c r="B126" s="62">
        <f>G126/F126</f>
        <v>0.14285714285714285</v>
      </c>
      <c r="C126" s="30">
        <v>0.28499999999999998</v>
      </c>
      <c r="D126" s="30">
        <v>0.35299999999999998</v>
      </c>
      <c r="E126" s="44">
        <v>30</v>
      </c>
      <c r="F126" s="12">
        <v>28</v>
      </c>
      <c r="G126" s="12">
        <v>4</v>
      </c>
      <c r="H126" s="12">
        <v>1</v>
      </c>
      <c r="I126" s="12">
        <v>0</v>
      </c>
      <c r="J126" s="12">
        <v>1</v>
      </c>
      <c r="K126" s="12">
        <v>4</v>
      </c>
      <c r="L126" s="12">
        <v>4</v>
      </c>
      <c r="M126" s="12">
        <v>5</v>
      </c>
      <c r="N126" s="12">
        <v>7</v>
      </c>
      <c r="O126" s="12">
        <v>0</v>
      </c>
      <c r="P126" s="7"/>
    </row>
    <row r="127" spans="1:16" x14ac:dyDescent="0.25">
      <c r="A127" s="29" t="s">
        <v>590</v>
      </c>
      <c r="B127" s="62">
        <f>G127/F127</f>
        <v>0.19614711033274956</v>
      </c>
      <c r="C127" s="30">
        <v>1.113</v>
      </c>
      <c r="D127" s="30">
        <v>1.55</v>
      </c>
      <c r="E127" s="44">
        <v>159</v>
      </c>
      <c r="F127" s="12">
        <v>571</v>
      </c>
      <c r="G127" s="12">
        <v>112</v>
      </c>
      <c r="H127" s="12">
        <v>16</v>
      </c>
      <c r="I127" s="12">
        <v>2</v>
      </c>
      <c r="J127" s="12">
        <v>21</v>
      </c>
      <c r="K127" s="12">
        <v>59</v>
      </c>
      <c r="L127" s="12">
        <v>55</v>
      </c>
      <c r="M127" s="12">
        <v>52</v>
      </c>
      <c r="N127" s="12">
        <v>144</v>
      </c>
      <c r="O127" s="12">
        <v>0</v>
      </c>
      <c r="P127" s="31"/>
    </row>
    <row r="128" spans="1:16" x14ac:dyDescent="0.25">
      <c r="A128" s="29" t="s">
        <v>270</v>
      </c>
      <c r="B128" s="62">
        <f>G128/F128</f>
        <v>0.21229050279329609</v>
      </c>
      <c r="C128" s="30">
        <v>0.64999999999999991</v>
      </c>
      <c r="D128" s="30">
        <v>0.87</v>
      </c>
      <c r="E128" s="44">
        <v>119</v>
      </c>
      <c r="F128" s="12">
        <v>358</v>
      </c>
      <c r="G128" s="12">
        <v>76</v>
      </c>
      <c r="H128" s="12">
        <v>19</v>
      </c>
      <c r="I128" s="12">
        <v>0</v>
      </c>
      <c r="J128" s="12">
        <v>1</v>
      </c>
      <c r="K128" s="12">
        <v>26</v>
      </c>
      <c r="L128" s="12">
        <v>27</v>
      </c>
      <c r="M128" s="12">
        <v>3</v>
      </c>
      <c r="N128" s="12">
        <v>70</v>
      </c>
      <c r="O128" s="12">
        <v>1</v>
      </c>
      <c r="P128" s="7"/>
    </row>
    <row r="129" spans="1:16" x14ac:dyDescent="0.25">
      <c r="A129" s="29" t="s">
        <v>181</v>
      </c>
      <c r="B129" s="62">
        <f>G129/F129</f>
        <v>0.24268502581755594</v>
      </c>
      <c r="C129" s="30">
        <v>0.33300000000000002</v>
      </c>
      <c r="D129" s="30">
        <v>0.83299999999999996</v>
      </c>
      <c r="E129" s="44">
        <v>189</v>
      </c>
      <c r="F129" s="12">
        <v>581</v>
      </c>
      <c r="G129" s="12">
        <v>141</v>
      </c>
      <c r="H129" s="12">
        <v>25</v>
      </c>
      <c r="I129" s="12">
        <v>7</v>
      </c>
      <c r="J129" s="12">
        <v>20</v>
      </c>
      <c r="K129" s="12">
        <v>81</v>
      </c>
      <c r="L129" s="12">
        <v>85</v>
      </c>
      <c r="M129" s="12">
        <v>44</v>
      </c>
      <c r="N129" s="12">
        <v>105</v>
      </c>
      <c r="O129" s="12">
        <v>5</v>
      </c>
      <c r="P129" s="31"/>
    </row>
    <row r="130" spans="1:16" x14ac:dyDescent="0.25">
      <c r="A130" s="29" t="s">
        <v>182</v>
      </c>
      <c r="B130" s="62">
        <f>G130/F130</f>
        <v>6.6666666666666666E-2</v>
      </c>
      <c r="C130" s="30">
        <v>0.34300000000000003</v>
      </c>
      <c r="D130" s="30">
        <v>0.45700000000000002</v>
      </c>
      <c r="E130" s="12">
        <v>10</v>
      </c>
      <c r="F130" s="12">
        <v>15</v>
      </c>
      <c r="G130" s="12">
        <v>1</v>
      </c>
      <c r="H130" s="12">
        <v>0</v>
      </c>
      <c r="I130" s="12">
        <v>0</v>
      </c>
      <c r="J130" s="12">
        <v>0</v>
      </c>
      <c r="K130" s="12">
        <v>1</v>
      </c>
      <c r="L130" s="12">
        <v>0</v>
      </c>
      <c r="M130" s="12">
        <v>0</v>
      </c>
      <c r="N130" s="12">
        <v>7</v>
      </c>
      <c r="O130" s="12">
        <v>0</v>
      </c>
      <c r="P130" s="41"/>
    </row>
    <row r="131" spans="1:16" x14ac:dyDescent="0.25">
      <c r="A131" s="29" t="s">
        <v>251</v>
      </c>
      <c r="B131" s="62">
        <f>G131/F131</f>
        <v>0.27450980392156865</v>
      </c>
      <c r="C131" s="30">
        <v>0</v>
      </c>
      <c r="D131" s="30">
        <v>0</v>
      </c>
      <c r="E131" s="12">
        <v>39</v>
      </c>
      <c r="F131" s="12">
        <v>153</v>
      </c>
      <c r="G131" s="12">
        <v>42</v>
      </c>
      <c r="H131" s="12">
        <v>9</v>
      </c>
      <c r="I131" s="12">
        <v>1</v>
      </c>
      <c r="J131" s="12">
        <v>7</v>
      </c>
      <c r="K131" s="12">
        <v>23</v>
      </c>
      <c r="L131" s="12">
        <v>34</v>
      </c>
      <c r="M131" s="12">
        <v>6</v>
      </c>
      <c r="N131" s="12">
        <v>48</v>
      </c>
      <c r="O131" s="12">
        <v>0</v>
      </c>
      <c r="P131" s="31"/>
    </row>
    <row r="132" spans="1:16" x14ac:dyDescent="0.25">
      <c r="A132" s="29" t="s">
        <v>290</v>
      </c>
      <c r="B132" s="62">
        <f>G132/F132</f>
        <v>0.17894736842105263</v>
      </c>
      <c r="C132" s="30">
        <v>0.57000000000000006</v>
      </c>
      <c r="D132" s="30">
        <v>0.77899999999999991</v>
      </c>
      <c r="E132" s="12">
        <v>41</v>
      </c>
      <c r="F132" s="12">
        <v>190</v>
      </c>
      <c r="G132" s="12">
        <v>34</v>
      </c>
      <c r="H132" s="12">
        <v>7</v>
      </c>
      <c r="I132" s="12">
        <v>3</v>
      </c>
      <c r="J132" s="12">
        <v>1</v>
      </c>
      <c r="K132" s="12">
        <v>13</v>
      </c>
      <c r="L132" s="12">
        <v>12</v>
      </c>
      <c r="M132" s="12">
        <v>23</v>
      </c>
      <c r="N132" s="12">
        <v>66</v>
      </c>
      <c r="O132" s="12">
        <v>1</v>
      </c>
      <c r="P132" s="41"/>
    </row>
    <row r="133" spans="1:16" x14ac:dyDescent="0.25">
      <c r="A133" s="29" t="s">
        <v>224</v>
      </c>
      <c r="B133" s="62">
        <f>G133/F133</f>
        <v>0.24869565217391304</v>
      </c>
      <c r="C133" s="30">
        <v>0.872</v>
      </c>
      <c r="D133" s="30">
        <v>1.173</v>
      </c>
      <c r="E133" s="12">
        <v>141</v>
      </c>
      <c r="F133" s="12">
        <v>575</v>
      </c>
      <c r="G133" s="12">
        <v>143</v>
      </c>
      <c r="H133" s="12">
        <v>19</v>
      </c>
      <c r="I133" s="12">
        <v>10</v>
      </c>
      <c r="J133" s="12">
        <v>7</v>
      </c>
      <c r="K133" s="12">
        <v>61</v>
      </c>
      <c r="L133" s="12">
        <v>55</v>
      </c>
      <c r="M133" s="12">
        <v>20</v>
      </c>
      <c r="N133" s="12">
        <v>85</v>
      </c>
      <c r="O133" s="12">
        <v>6</v>
      </c>
      <c r="P133" s="31"/>
    </row>
    <row r="134" spans="1:16" x14ac:dyDescent="0.25">
      <c r="A134" s="29" t="s">
        <v>256</v>
      </c>
      <c r="B134" s="62">
        <f>G134/F134</f>
        <v>0.20066518847006651</v>
      </c>
      <c r="C134" s="30">
        <v>0.33700000000000002</v>
      </c>
      <c r="D134" s="30">
        <v>0.34499999999999997</v>
      </c>
      <c r="E134" s="12">
        <v>272</v>
      </c>
      <c r="F134" s="12">
        <v>902</v>
      </c>
      <c r="G134" s="12">
        <v>181</v>
      </c>
      <c r="H134" s="12">
        <v>36</v>
      </c>
      <c r="I134" s="12">
        <v>1</v>
      </c>
      <c r="J134" s="12">
        <v>42</v>
      </c>
      <c r="K134" s="12">
        <v>102</v>
      </c>
      <c r="L134" s="12">
        <v>127</v>
      </c>
      <c r="M134" s="12">
        <v>77</v>
      </c>
      <c r="N134" s="12">
        <v>379</v>
      </c>
      <c r="O134" s="12">
        <v>2</v>
      </c>
      <c r="P134" s="31"/>
    </row>
    <row r="135" spans="1:16" x14ac:dyDescent="0.25">
      <c r="A135" s="29" t="s">
        <v>174</v>
      </c>
      <c r="B135" s="62">
        <f>G135/F135</f>
        <v>0.2413108242303873</v>
      </c>
      <c r="C135" s="30">
        <v>0.95</v>
      </c>
      <c r="D135" s="30">
        <v>1.4950000000000001</v>
      </c>
      <c r="E135" s="12">
        <v>274</v>
      </c>
      <c r="F135" s="12">
        <v>1007</v>
      </c>
      <c r="G135" s="12">
        <v>243</v>
      </c>
      <c r="H135" s="12">
        <v>47</v>
      </c>
      <c r="I135" s="12">
        <v>5</v>
      </c>
      <c r="J135" s="12">
        <v>48</v>
      </c>
      <c r="K135" s="12">
        <v>147</v>
      </c>
      <c r="L135" s="12">
        <v>144</v>
      </c>
      <c r="M135" s="12">
        <v>123</v>
      </c>
      <c r="N135" s="12">
        <v>213</v>
      </c>
      <c r="O135" s="12">
        <v>0</v>
      </c>
      <c r="P135" s="31"/>
    </row>
    <row r="136" spans="1:16" x14ac:dyDescent="0.25">
      <c r="A136" s="29" t="s">
        <v>183</v>
      </c>
      <c r="B136" s="62">
        <f>G136/F136</f>
        <v>0.33333333333333331</v>
      </c>
      <c r="C136" s="30">
        <v>0.26800000000000002</v>
      </c>
      <c r="D136" s="30">
        <v>0.34799999999999998</v>
      </c>
      <c r="E136" s="12">
        <v>3</v>
      </c>
      <c r="F136" s="12">
        <v>6</v>
      </c>
      <c r="G136" s="12">
        <v>2</v>
      </c>
      <c r="H136" s="12">
        <v>0</v>
      </c>
      <c r="I136" s="12">
        <v>0</v>
      </c>
      <c r="J136" s="12">
        <v>1</v>
      </c>
      <c r="K136" s="12">
        <v>1</v>
      </c>
      <c r="L136" s="12">
        <v>2</v>
      </c>
      <c r="M136" s="12">
        <v>0</v>
      </c>
      <c r="N136" s="12">
        <v>1</v>
      </c>
      <c r="O136" s="12">
        <v>0</v>
      </c>
      <c r="P136" s="31"/>
    </row>
    <row r="137" spans="1:16" x14ac:dyDescent="0.25">
      <c r="A137" s="29" t="s">
        <v>163</v>
      </c>
      <c r="B137" s="62">
        <f>G137/F137</f>
        <v>0.29347826086956524</v>
      </c>
      <c r="C137" s="30">
        <v>0.33500000000000002</v>
      </c>
      <c r="D137" s="30">
        <v>0.29699999999999999</v>
      </c>
      <c r="E137" s="12">
        <v>30</v>
      </c>
      <c r="F137" s="12">
        <v>92</v>
      </c>
      <c r="G137" s="12">
        <v>27</v>
      </c>
      <c r="H137" s="12">
        <v>8</v>
      </c>
      <c r="I137" s="12">
        <v>2</v>
      </c>
      <c r="J137" s="12">
        <v>1</v>
      </c>
      <c r="K137" s="12">
        <v>16</v>
      </c>
      <c r="L137" s="12">
        <v>8</v>
      </c>
      <c r="M137" s="12">
        <v>7</v>
      </c>
      <c r="N137" s="12">
        <v>23</v>
      </c>
      <c r="O137" s="12">
        <v>1</v>
      </c>
      <c r="P137" s="31"/>
    </row>
    <row r="138" spans="1:16" x14ac:dyDescent="0.25">
      <c r="A138" s="29" t="s">
        <v>211</v>
      </c>
      <c r="B138" s="62">
        <f>G138/F138</f>
        <v>0</v>
      </c>
      <c r="C138" s="30">
        <v>0.63</v>
      </c>
      <c r="D138" s="30">
        <v>1.0110000000000001</v>
      </c>
      <c r="E138" s="12">
        <v>0</v>
      </c>
      <c r="F138" s="12">
        <v>1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7"/>
    </row>
    <row r="139" spans="1:16" x14ac:dyDescent="0.25">
      <c r="A139" s="29" t="s">
        <v>257</v>
      </c>
      <c r="B139" s="62">
        <f>G139/F139</f>
        <v>0.2488646684831971</v>
      </c>
      <c r="C139" s="30">
        <v>0.28699999999999998</v>
      </c>
      <c r="D139" s="30">
        <v>0.29899999999999999</v>
      </c>
      <c r="E139" s="12">
        <v>297</v>
      </c>
      <c r="F139" s="12">
        <v>1101</v>
      </c>
      <c r="G139" s="12">
        <v>274</v>
      </c>
      <c r="H139" s="12">
        <v>54</v>
      </c>
      <c r="I139" s="12">
        <v>1</v>
      </c>
      <c r="J139" s="12">
        <v>34</v>
      </c>
      <c r="K139" s="12">
        <v>130</v>
      </c>
      <c r="L139" s="12">
        <v>134</v>
      </c>
      <c r="M139" s="12">
        <v>44</v>
      </c>
      <c r="N139" s="12">
        <v>211</v>
      </c>
      <c r="O139" s="12">
        <v>6</v>
      </c>
      <c r="P139" s="31"/>
    </row>
    <row r="140" spans="1:16" x14ac:dyDescent="0.25">
      <c r="A140" s="29" t="s">
        <v>309</v>
      </c>
      <c r="B140" s="62">
        <f>G140/F140</f>
        <v>0.25766871165644173</v>
      </c>
      <c r="C140" s="30">
        <v>0.252</v>
      </c>
      <c r="D140" s="30">
        <v>0.24299999999999999</v>
      </c>
      <c r="E140" s="12">
        <v>347</v>
      </c>
      <c r="F140" s="12">
        <v>1630</v>
      </c>
      <c r="G140" s="12">
        <v>420</v>
      </c>
      <c r="H140" s="12">
        <v>109</v>
      </c>
      <c r="I140" s="12">
        <v>3</v>
      </c>
      <c r="J140" s="12">
        <v>34</v>
      </c>
      <c r="K140" s="12">
        <v>167</v>
      </c>
      <c r="L140" s="12">
        <v>139</v>
      </c>
      <c r="M140" s="12">
        <v>59</v>
      </c>
      <c r="N140" s="12">
        <v>336</v>
      </c>
      <c r="O140" s="12">
        <v>19</v>
      </c>
      <c r="P140" s="31"/>
    </row>
    <row r="141" spans="1:16" x14ac:dyDescent="0.25">
      <c r="A141" s="29" t="s">
        <v>212</v>
      </c>
      <c r="B141" s="62">
        <f>G141/F141</f>
        <v>0.24342105263157895</v>
      </c>
      <c r="C141" s="30">
        <v>0.34399999999999997</v>
      </c>
      <c r="D141" s="30">
        <v>0.38300000000000001</v>
      </c>
      <c r="E141" s="12">
        <v>84</v>
      </c>
      <c r="F141" s="12">
        <v>304</v>
      </c>
      <c r="G141" s="12">
        <v>74</v>
      </c>
      <c r="H141" s="12">
        <v>13</v>
      </c>
      <c r="I141" s="12">
        <v>0</v>
      </c>
      <c r="J141" s="12">
        <v>6</v>
      </c>
      <c r="K141" s="12">
        <v>37</v>
      </c>
      <c r="L141" s="12">
        <v>42</v>
      </c>
      <c r="M141" s="12">
        <v>37</v>
      </c>
      <c r="N141" s="12">
        <v>67</v>
      </c>
      <c r="O141" s="12">
        <v>0</v>
      </c>
      <c r="P141" s="31"/>
    </row>
    <row r="142" spans="1:16" x14ac:dyDescent="0.25">
      <c r="A142" s="29" t="s">
        <v>310</v>
      </c>
      <c r="B142" s="62">
        <f>G142/F142</f>
        <v>0.22274509803921569</v>
      </c>
      <c r="C142" s="30">
        <v>0.25</v>
      </c>
      <c r="D142" s="30">
        <v>0.25</v>
      </c>
      <c r="E142" s="12">
        <v>345</v>
      </c>
      <c r="F142" s="12">
        <v>1275</v>
      </c>
      <c r="G142" s="12">
        <v>284</v>
      </c>
      <c r="H142" s="12">
        <v>48</v>
      </c>
      <c r="I142" s="12">
        <v>1</v>
      </c>
      <c r="J142" s="12">
        <v>102</v>
      </c>
      <c r="K142" s="12">
        <v>179</v>
      </c>
      <c r="L142" s="12">
        <v>247</v>
      </c>
      <c r="M142" s="12">
        <v>136</v>
      </c>
      <c r="N142" s="12">
        <v>411</v>
      </c>
      <c r="O142" s="12">
        <v>3</v>
      </c>
      <c r="P142" s="31"/>
    </row>
    <row r="143" spans="1:16" x14ac:dyDescent="0.25">
      <c r="A143" s="29" t="s">
        <v>508</v>
      </c>
      <c r="B143" s="62">
        <f>G143/F143</f>
        <v>0.20952380952380953</v>
      </c>
      <c r="C143" s="30">
        <v>0.221</v>
      </c>
      <c r="D143" s="30">
        <v>0.29699999999999999</v>
      </c>
      <c r="E143" s="12">
        <v>54</v>
      </c>
      <c r="F143" s="12">
        <v>210</v>
      </c>
      <c r="G143" s="12">
        <v>44</v>
      </c>
      <c r="H143" s="12">
        <v>10</v>
      </c>
      <c r="I143" s="12">
        <v>2</v>
      </c>
      <c r="J143" s="12">
        <v>5</v>
      </c>
      <c r="K143" s="12">
        <v>28</v>
      </c>
      <c r="L143" s="12">
        <v>20</v>
      </c>
      <c r="M143" s="12">
        <v>15</v>
      </c>
      <c r="N143" s="12">
        <v>57</v>
      </c>
      <c r="O143" s="12">
        <v>3</v>
      </c>
      <c r="P143" s="7"/>
    </row>
    <row r="144" spans="1:16" x14ac:dyDescent="0.25">
      <c r="A144" s="29" t="s">
        <v>566</v>
      </c>
      <c r="B144" s="62">
        <f>G144/F144</f>
        <v>0.2327113062568606</v>
      </c>
      <c r="C144" s="30">
        <v>0.26300000000000001</v>
      </c>
      <c r="D144" s="30">
        <v>0.34300000000000003</v>
      </c>
      <c r="E144" s="12">
        <v>140</v>
      </c>
      <c r="F144" s="12">
        <v>911</v>
      </c>
      <c r="G144" s="12">
        <v>212</v>
      </c>
      <c r="H144" s="12">
        <v>47</v>
      </c>
      <c r="I144" s="12">
        <v>7</v>
      </c>
      <c r="J144" s="12">
        <v>20</v>
      </c>
      <c r="K144" s="12">
        <v>101</v>
      </c>
      <c r="L144" s="12">
        <v>97</v>
      </c>
      <c r="M144" s="12">
        <v>52</v>
      </c>
      <c r="N144" s="12">
        <v>243</v>
      </c>
      <c r="O144" s="12">
        <v>19</v>
      </c>
      <c r="P144" s="31"/>
    </row>
    <row r="145" spans="1:16" x14ac:dyDescent="0.25">
      <c r="A145" s="29" t="s">
        <v>491</v>
      </c>
      <c r="B145" s="62">
        <f>G145/F145</f>
        <v>0.20270270270270271</v>
      </c>
      <c r="C145" s="30">
        <v>0.64700000000000002</v>
      </c>
      <c r="D145" s="30">
        <v>0.85899999999999999</v>
      </c>
      <c r="E145" s="12">
        <v>38</v>
      </c>
      <c r="F145" s="12">
        <v>148</v>
      </c>
      <c r="G145" s="12">
        <v>30</v>
      </c>
      <c r="H145" s="12">
        <v>11</v>
      </c>
      <c r="I145" s="12">
        <v>0</v>
      </c>
      <c r="J145" s="12">
        <v>1</v>
      </c>
      <c r="K145" s="12">
        <v>22</v>
      </c>
      <c r="L145" s="12">
        <v>12</v>
      </c>
      <c r="M145" s="12">
        <v>29</v>
      </c>
      <c r="N145" s="12">
        <v>59</v>
      </c>
      <c r="O145" s="12">
        <v>3</v>
      </c>
      <c r="P145" s="31"/>
    </row>
    <row r="146" spans="1:16" x14ac:dyDescent="0.25">
      <c r="A146" s="29" t="s">
        <v>305</v>
      </c>
      <c r="B146" s="62">
        <f>G146/F146</f>
        <v>0.20965058236272879</v>
      </c>
      <c r="C146" s="30">
        <v>0.61599999999999999</v>
      </c>
      <c r="D146" s="30">
        <v>0.88500000000000001</v>
      </c>
      <c r="E146" s="12">
        <v>167</v>
      </c>
      <c r="F146" s="12">
        <v>601</v>
      </c>
      <c r="G146" s="12">
        <v>126</v>
      </c>
      <c r="H146" s="12">
        <v>17</v>
      </c>
      <c r="I146" s="12">
        <v>0</v>
      </c>
      <c r="J146" s="12">
        <v>47</v>
      </c>
      <c r="K146" s="12">
        <v>88</v>
      </c>
      <c r="L146" s="12">
        <v>96</v>
      </c>
      <c r="M146" s="12">
        <v>94</v>
      </c>
      <c r="N146" s="12">
        <v>180</v>
      </c>
      <c r="O146" s="12">
        <v>3</v>
      </c>
      <c r="P146" s="31"/>
    </row>
    <row r="147" spans="1:16" x14ac:dyDescent="0.25">
      <c r="A147" s="29" t="s">
        <v>271</v>
      </c>
      <c r="B147" s="62">
        <f>G147/F147</f>
        <v>0.23952095808383234</v>
      </c>
      <c r="C147" s="30">
        <v>0.40500000000000003</v>
      </c>
      <c r="D147" s="30">
        <v>0.53600000000000003</v>
      </c>
      <c r="E147" s="12">
        <v>41</v>
      </c>
      <c r="F147" s="12">
        <v>167</v>
      </c>
      <c r="G147" s="12">
        <v>40</v>
      </c>
      <c r="H147" s="12">
        <v>7</v>
      </c>
      <c r="I147" s="12">
        <v>0</v>
      </c>
      <c r="J147" s="12">
        <v>1</v>
      </c>
      <c r="K147" s="12">
        <v>18</v>
      </c>
      <c r="L147" s="12">
        <v>11</v>
      </c>
      <c r="M147" s="12">
        <v>8</v>
      </c>
      <c r="N147" s="12">
        <v>23</v>
      </c>
      <c r="O147" s="12">
        <v>1</v>
      </c>
      <c r="P147" s="41"/>
    </row>
    <row r="148" spans="1:16" x14ac:dyDescent="0.25">
      <c r="A148" s="29" t="s">
        <v>272</v>
      </c>
      <c r="B148" s="62">
        <f>G148/F148</f>
        <v>0.17127071823204421</v>
      </c>
      <c r="C148" s="30">
        <v>0.2</v>
      </c>
      <c r="D148" s="30">
        <v>0.158</v>
      </c>
      <c r="E148" s="12">
        <v>43</v>
      </c>
      <c r="F148" s="12">
        <v>181</v>
      </c>
      <c r="G148" s="12">
        <v>31</v>
      </c>
      <c r="H148" s="12">
        <v>5</v>
      </c>
      <c r="I148" s="12">
        <v>1</v>
      </c>
      <c r="J148" s="12">
        <v>2</v>
      </c>
      <c r="K148" s="12">
        <v>16</v>
      </c>
      <c r="L148" s="12">
        <v>10</v>
      </c>
      <c r="M148" s="12">
        <v>20</v>
      </c>
      <c r="N148" s="12">
        <v>54</v>
      </c>
      <c r="O148" s="12">
        <v>0</v>
      </c>
      <c r="P148" s="31"/>
    </row>
    <row r="149" spans="1:16" x14ac:dyDescent="0.25">
      <c r="A149" s="29" t="s">
        <v>282</v>
      </c>
      <c r="B149" s="62">
        <f>G149/F149</f>
        <v>0.30044843049327352</v>
      </c>
      <c r="C149" s="30">
        <v>0.52700000000000002</v>
      </c>
      <c r="D149" s="30">
        <v>0.72</v>
      </c>
      <c r="E149" s="12">
        <v>113</v>
      </c>
      <c r="F149" s="12">
        <v>446</v>
      </c>
      <c r="G149" s="12">
        <v>134</v>
      </c>
      <c r="H149" s="12">
        <v>24</v>
      </c>
      <c r="I149" s="12">
        <v>2</v>
      </c>
      <c r="J149" s="12">
        <v>3</v>
      </c>
      <c r="K149" s="12">
        <v>53</v>
      </c>
      <c r="L149" s="12">
        <v>48</v>
      </c>
      <c r="M149" s="12">
        <v>31</v>
      </c>
      <c r="N149" s="12">
        <v>45</v>
      </c>
      <c r="O149" s="12">
        <v>7</v>
      </c>
      <c r="P149" s="7"/>
    </row>
    <row r="150" spans="1:16" x14ac:dyDescent="0.25">
      <c r="A150" s="29" t="s">
        <v>196</v>
      </c>
      <c r="B150" s="62">
        <f>G150/F150</f>
        <v>0.25</v>
      </c>
      <c r="C150" s="30">
        <v>0.66500000000000004</v>
      </c>
      <c r="D150" s="30">
        <v>1.0469999999999999</v>
      </c>
      <c r="E150" s="12">
        <v>6</v>
      </c>
      <c r="F150" s="12">
        <v>4</v>
      </c>
      <c r="G150" s="12">
        <v>1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31"/>
    </row>
    <row r="151" spans="1:16" x14ac:dyDescent="0.25">
      <c r="A151" s="29" t="s">
        <v>175</v>
      </c>
      <c r="B151" s="62">
        <f>G151/F151</f>
        <v>0.1891891891891892</v>
      </c>
      <c r="C151" s="30">
        <v>0.52600000000000002</v>
      </c>
      <c r="D151" s="30">
        <v>0.74399999999999999</v>
      </c>
      <c r="E151" s="12">
        <v>25</v>
      </c>
      <c r="F151" s="12">
        <v>74</v>
      </c>
      <c r="G151" s="12">
        <v>14</v>
      </c>
      <c r="H151" s="12">
        <v>2</v>
      </c>
      <c r="I151" s="12">
        <v>0</v>
      </c>
      <c r="J151" s="12">
        <v>2</v>
      </c>
      <c r="K151" s="12">
        <v>7</v>
      </c>
      <c r="L151" s="12">
        <v>7</v>
      </c>
      <c r="M151" s="12">
        <v>1</v>
      </c>
      <c r="N151" s="12">
        <v>16</v>
      </c>
      <c r="O151" s="12">
        <v>0</v>
      </c>
      <c r="P151" s="31"/>
    </row>
    <row r="152" spans="1:16" x14ac:dyDescent="0.25">
      <c r="A152" s="29" t="s">
        <v>213</v>
      </c>
      <c r="B152" s="62">
        <f>G152/F152</f>
        <v>0.22807017543859648</v>
      </c>
      <c r="C152" s="30">
        <v>0.33600000000000002</v>
      </c>
      <c r="D152" s="30">
        <v>0.35599999999999998</v>
      </c>
      <c r="E152" s="12">
        <v>106</v>
      </c>
      <c r="F152" s="12">
        <v>399</v>
      </c>
      <c r="G152" s="12">
        <v>91</v>
      </c>
      <c r="H152" s="12">
        <v>16</v>
      </c>
      <c r="I152" s="12">
        <v>0</v>
      </c>
      <c r="J152" s="12">
        <v>10</v>
      </c>
      <c r="K152" s="12">
        <v>44</v>
      </c>
      <c r="L152" s="12">
        <v>44</v>
      </c>
      <c r="M152" s="12">
        <v>19</v>
      </c>
      <c r="N152" s="12">
        <v>60</v>
      </c>
      <c r="O152" s="12">
        <v>0</v>
      </c>
      <c r="P152" s="7"/>
    </row>
    <row r="153" spans="1:16" x14ac:dyDescent="0.25">
      <c r="A153" s="29" t="s">
        <v>311</v>
      </c>
      <c r="B153" s="62">
        <f>G153/F153</f>
        <v>0.2883116883116883</v>
      </c>
      <c r="C153" s="30">
        <v>0.29099999999999998</v>
      </c>
      <c r="D153" s="30">
        <v>0.25700000000000001</v>
      </c>
      <c r="E153" s="12">
        <v>194</v>
      </c>
      <c r="F153" s="12">
        <v>1155</v>
      </c>
      <c r="G153" s="12">
        <v>333</v>
      </c>
      <c r="H153" s="12">
        <v>70</v>
      </c>
      <c r="I153" s="12">
        <v>3</v>
      </c>
      <c r="J153" s="12">
        <v>28</v>
      </c>
      <c r="K153" s="12">
        <v>152</v>
      </c>
      <c r="L153" s="12">
        <v>112</v>
      </c>
      <c r="M153" s="12">
        <v>67</v>
      </c>
      <c r="N153" s="12">
        <v>158</v>
      </c>
      <c r="O153" s="12">
        <v>0</v>
      </c>
      <c r="P153" s="7"/>
    </row>
    <row r="154" spans="1:16" x14ac:dyDescent="0.25">
      <c r="A154" s="29" t="s">
        <v>578</v>
      </c>
      <c r="B154" s="62">
        <f>G154/F154</f>
        <v>0.23543990086741015</v>
      </c>
      <c r="C154" s="30">
        <v>1.1719999999999999</v>
      </c>
      <c r="D154" s="30">
        <v>1.9750000000000001</v>
      </c>
      <c r="E154" s="12">
        <v>148</v>
      </c>
      <c r="F154" s="12">
        <v>807</v>
      </c>
      <c r="G154" s="12">
        <v>190</v>
      </c>
      <c r="H154" s="12">
        <v>31</v>
      </c>
      <c r="I154" s="12">
        <v>3</v>
      </c>
      <c r="J154" s="12">
        <v>20</v>
      </c>
      <c r="K154" s="12">
        <v>77</v>
      </c>
      <c r="L154" s="12">
        <v>114</v>
      </c>
      <c r="M154" s="12">
        <v>49</v>
      </c>
      <c r="N154" s="12">
        <v>129</v>
      </c>
      <c r="O154" s="12">
        <v>1</v>
      </c>
      <c r="P154" s="31"/>
    </row>
    <row r="155" spans="1:16" x14ac:dyDescent="0.25">
      <c r="A155" s="29" t="s">
        <v>264</v>
      </c>
      <c r="B155" s="62">
        <f>G155/F155</f>
        <v>0.24043715846994534</v>
      </c>
      <c r="C155" s="30">
        <v>0.309</v>
      </c>
      <c r="D155" s="30">
        <v>0.308</v>
      </c>
      <c r="E155" s="12">
        <v>205</v>
      </c>
      <c r="F155" s="12">
        <v>732</v>
      </c>
      <c r="G155" s="12">
        <v>176</v>
      </c>
      <c r="H155" s="12">
        <v>58</v>
      </c>
      <c r="I155" s="12">
        <v>1</v>
      </c>
      <c r="J155" s="12">
        <v>28</v>
      </c>
      <c r="K155" s="12">
        <v>90</v>
      </c>
      <c r="L155" s="12">
        <v>89</v>
      </c>
      <c r="M155" s="12">
        <v>53</v>
      </c>
      <c r="N155" s="12">
        <v>154</v>
      </c>
      <c r="O155" s="12">
        <v>1</v>
      </c>
      <c r="P155" s="31"/>
    </row>
    <row r="156" spans="1:16" x14ac:dyDescent="0.25">
      <c r="A156" s="29" t="s">
        <v>184</v>
      </c>
      <c r="B156" s="62">
        <f>G156/F156</f>
        <v>0.32173913043478258</v>
      </c>
      <c r="C156" s="30">
        <v>0.60899999999999999</v>
      </c>
      <c r="D156" s="30">
        <v>0.83699999999999997</v>
      </c>
      <c r="E156" s="12">
        <v>162</v>
      </c>
      <c r="F156" s="12">
        <v>575</v>
      </c>
      <c r="G156" s="12">
        <v>185</v>
      </c>
      <c r="H156" s="12">
        <v>49</v>
      </c>
      <c r="I156" s="12">
        <v>10</v>
      </c>
      <c r="J156" s="12">
        <v>18</v>
      </c>
      <c r="K156" s="12">
        <v>68</v>
      </c>
      <c r="L156" s="12">
        <v>110</v>
      </c>
      <c r="M156" s="12">
        <v>78</v>
      </c>
      <c r="N156" s="12">
        <v>96</v>
      </c>
      <c r="O156" s="12">
        <v>1</v>
      </c>
      <c r="P156" s="7"/>
    </row>
    <row r="157" spans="1:16" x14ac:dyDescent="0.25">
      <c r="A157" s="29" t="s">
        <v>579</v>
      </c>
      <c r="B157" s="62">
        <f>G157/F157</f>
        <v>0.28224582701062217</v>
      </c>
      <c r="C157" s="30">
        <v>0.48199999999999998</v>
      </c>
      <c r="D157" s="30">
        <v>0.45800000000000002</v>
      </c>
      <c r="E157" s="12">
        <v>162</v>
      </c>
      <c r="F157" s="12">
        <v>659</v>
      </c>
      <c r="G157" s="12">
        <v>186</v>
      </c>
      <c r="H157" s="12">
        <v>34</v>
      </c>
      <c r="I157" s="12">
        <v>7</v>
      </c>
      <c r="J157" s="12">
        <v>28</v>
      </c>
      <c r="K157" s="12">
        <v>98</v>
      </c>
      <c r="L157" s="12">
        <v>76</v>
      </c>
      <c r="M157" s="12">
        <v>41</v>
      </c>
      <c r="N157" s="12">
        <v>212</v>
      </c>
      <c r="O157" s="12">
        <v>16</v>
      </c>
      <c r="P157" s="31"/>
    </row>
    <row r="158" spans="1:16" x14ac:dyDescent="0.25">
      <c r="A158" s="29" t="s">
        <v>567</v>
      </c>
      <c r="B158" s="62">
        <f>G158/F158</f>
        <v>0.19354838709677419</v>
      </c>
      <c r="C158" s="30">
        <v>0.21099999999999999</v>
      </c>
      <c r="D158" s="30">
        <v>0.316</v>
      </c>
      <c r="E158" s="12">
        <v>33</v>
      </c>
      <c r="F158" s="12">
        <v>93</v>
      </c>
      <c r="G158" s="12">
        <v>18</v>
      </c>
      <c r="H158" s="12">
        <v>5</v>
      </c>
      <c r="I158" s="12">
        <v>2</v>
      </c>
      <c r="J158" s="12">
        <v>0</v>
      </c>
      <c r="K158" s="12">
        <v>10</v>
      </c>
      <c r="L158" s="12">
        <v>8</v>
      </c>
      <c r="M158" s="12">
        <v>15</v>
      </c>
      <c r="N158" s="12">
        <v>30</v>
      </c>
      <c r="O158" s="12">
        <v>0</v>
      </c>
      <c r="P158" s="7"/>
    </row>
    <row r="159" spans="1:16" x14ac:dyDescent="0.25">
      <c r="A159" s="29" t="s">
        <v>509</v>
      </c>
      <c r="B159" s="62">
        <f>G159/F159</f>
        <v>0.15789473684210525</v>
      </c>
      <c r="C159" s="30">
        <v>0.32</v>
      </c>
      <c r="D159" s="30">
        <v>0.39800000000000002</v>
      </c>
      <c r="E159" s="12">
        <v>3</v>
      </c>
      <c r="F159" s="12">
        <v>19</v>
      </c>
      <c r="G159" s="12">
        <v>3</v>
      </c>
      <c r="H159" s="12">
        <v>0</v>
      </c>
      <c r="I159" s="12">
        <v>0</v>
      </c>
      <c r="J159" s="12">
        <v>0</v>
      </c>
      <c r="K159" s="12">
        <v>1</v>
      </c>
      <c r="L159" s="12">
        <v>2</v>
      </c>
      <c r="M159" s="12">
        <v>1</v>
      </c>
      <c r="N159" s="12">
        <v>4</v>
      </c>
      <c r="O159" s="12">
        <v>0</v>
      </c>
      <c r="P159" s="31"/>
    </row>
    <row r="160" spans="1:16" x14ac:dyDescent="0.25">
      <c r="A160" s="29" t="s">
        <v>492</v>
      </c>
      <c r="B160" s="62">
        <f>G160/F160</f>
        <v>0.19412724306688417</v>
      </c>
      <c r="C160" s="30">
        <v>0.55200000000000005</v>
      </c>
      <c r="D160" s="30">
        <v>0.74099999999999999</v>
      </c>
      <c r="E160" s="12">
        <v>168</v>
      </c>
      <c r="F160" s="12">
        <v>613</v>
      </c>
      <c r="G160" s="12">
        <v>119</v>
      </c>
      <c r="H160" s="12">
        <v>21</v>
      </c>
      <c r="I160" s="12">
        <v>0</v>
      </c>
      <c r="J160" s="12">
        <v>18</v>
      </c>
      <c r="K160" s="12">
        <v>51</v>
      </c>
      <c r="L160" s="12">
        <v>81</v>
      </c>
      <c r="M160" s="12">
        <v>37</v>
      </c>
      <c r="N160" s="12">
        <v>239</v>
      </c>
      <c r="O160" s="12">
        <v>0</v>
      </c>
      <c r="P160" s="31"/>
    </row>
    <row r="161" spans="1:16" x14ac:dyDescent="0.25">
      <c r="A161" s="29" t="s">
        <v>283</v>
      </c>
      <c r="B161" s="62">
        <f>G161/F161</f>
        <v>0.26234906695938531</v>
      </c>
      <c r="C161" s="30">
        <v>0.379</v>
      </c>
      <c r="D161" s="30">
        <v>0.50800000000000001</v>
      </c>
      <c r="E161" s="12">
        <v>102</v>
      </c>
      <c r="F161" s="12">
        <v>911</v>
      </c>
      <c r="G161" s="12">
        <v>239</v>
      </c>
      <c r="H161" s="12">
        <v>57</v>
      </c>
      <c r="I161" s="12">
        <v>6</v>
      </c>
      <c r="J161" s="12">
        <v>53</v>
      </c>
      <c r="K161" s="12">
        <v>137</v>
      </c>
      <c r="L161" s="12">
        <v>141</v>
      </c>
      <c r="M161" s="12">
        <v>91</v>
      </c>
      <c r="N161" s="12">
        <v>299</v>
      </c>
      <c r="O161" s="12">
        <v>12</v>
      </c>
      <c r="P161" s="7"/>
    </row>
    <row r="162" spans="1:16" x14ac:dyDescent="0.25">
      <c r="A162" s="29" t="s">
        <v>580</v>
      </c>
      <c r="B162" s="62">
        <f>G162/F162</f>
        <v>0.18181818181818182</v>
      </c>
      <c r="C162" s="30">
        <v>0.28899999999999998</v>
      </c>
      <c r="D162" s="30">
        <v>0.29399999999999998</v>
      </c>
      <c r="E162" s="12">
        <v>229</v>
      </c>
      <c r="F162" s="12">
        <v>440</v>
      </c>
      <c r="G162" s="12">
        <v>80</v>
      </c>
      <c r="H162" s="12">
        <v>19</v>
      </c>
      <c r="I162" s="12">
        <v>1</v>
      </c>
      <c r="J162" s="12">
        <v>3</v>
      </c>
      <c r="K162" s="12">
        <v>18</v>
      </c>
      <c r="L162" s="12">
        <v>32</v>
      </c>
      <c r="M162" s="12">
        <v>19</v>
      </c>
      <c r="N162" s="12">
        <v>94</v>
      </c>
      <c r="O162" s="12">
        <v>0</v>
      </c>
      <c r="P162" s="31"/>
    </row>
    <row r="163" spans="1:16" x14ac:dyDescent="0.25">
      <c r="A163" s="29" t="s">
        <v>197</v>
      </c>
      <c r="B163" s="62">
        <f>G163/F163</f>
        <v>0.19726027397260273</v>
      </c>
      <c r="C163" s="30">
        <v>0.55299999999999994</v>
      </c>
      <c r="D163" s="30">
        <v>0.32500000000000001</v>
      </c>
      <c r="E163" s="12">
        <v>184</v>
      </c>
      <c r="F163" s="12">
        <v>730</v>
      </c>
      <c r="G163" s="12">
        <v>144</v>
      </c>
      <c r="H163" s="12">
        <v>33</v>
      </c>
      <c r="I163" s="12">
        <v>7</v>
      </c>
      <c r="J163" s="12">
        <v>28</v>
      </c>
      <c r="K163" s="12">
        <v>92</v>
      </c>
      <c r="L163" s="12">
        <v>98</v>
      </c>
      <c r="M163" s="12">
        <v>70</v>
      </c>
      <c r="N163" s="12">
        <v>234</v>
      </c>
      <c r="O163" s="12">
        <v>7</v>
      </c>
      <c r="P163" s="31"/>
    </row>
    <row r="164" spans="1:16" x14ac:dyDescent="0.25">
      <c r="A164" s="29" t="s">
        <v>581</v>
      </c>
      <c r="B164" s="62">
        <f>G164/F164</f>
        <v>0</v>
      </c>
      <c r="C164" s="30">
        <v>0.53300000000000003</v>
      </c>
      <c r="D164" s="30">
        <v>0.58799999999999997</v>
      </c>
      <c r="E164" s="12">
        <v>6</v>
      </c>
      <c r="F164" s="12">
        <v>3</v>
      </c>
      <c r="G164" s="12">
        <v>0</v>
      </c>
      <c r="H164" s="12">
        <v>0</v>
      </c>
      <c r="I164" s="12">
        <v>0</v>
      </c>
      <c r="J164" s="12">
        <v>0</v>
      </c>
      <c r="K164" s="12">
        <v>1</v>
      </c>
      <c r="L164" s="12">
        <v>0</v>
      </c>
      <c r="M164" s="12">
        <v>1</v>
      </c>
      <c r="N164" s="12">
        <v>2</v>
      </c>
      <c r="O164" s="12">
        <v>0</v>
      </c>
      <c r="P164" s="7"/>
    </row>
    <row r="165" spans="1:16" x14ac:dyDescent="0.25">
      <c r="A165" s="29" t="s">
        <v>198</v>
      </c>
      <c r="B165" s="62">
        <f>G165/F165</f>
        <v>0.24279835390946503</v>
      </c>
      <c r="C165" s="30">
        <v>0.17899999999999999</v>
      </c>
      <c r="D165" s="30">
        <v>0.22600000000000001</v>
      </c>
      <c r="E165" s="12">
        <v>131</v>
      </c>
      <c r="F165" s="12">
        <v>486</v>
      </c>
      <c r="G165" s="12">
        <v>118</v>
      </c>
      <c r="H165" s="12">
        <v>12</v>
      </c>
      <c r="I165" s="12">
        <v>2</v>
      </c>
      <c r="J165" s="12">
        <v>13</v>
      </c>
      <c r="K165" s="12">
        <v>52</v>
      </c>
      <c r="L165" s="12">
        <v>58</v>
      </c>
      <c r="M165" s="12">
        <v>69</v>
      </c>
      <c r="N165" s="12">
        <v>84</v>
      </c>
      <c r="O165" s="12">
        <v>0</v>
      </c>
      <c r="P165" s="41"/>
    </row>
    <row r="166" spans="1:16" x14ac:dyDescent="0.25">
      <c r="A166" s="29" t="s">
        <v>582</v>
      </c>
      <c r="B166" s="62">
        <f>G166/F166</f>
        <v>0.29865771812080538</v>
      </c>
      <c r="C166" s="30">
        <v>0.34100000000000003</v>
      </c>
      <c r="D166" s="30">
        <v>0.38600000000000001</v>
      </c>
      <c r="E166" s="12">
        <v>163</v>
      </c>
      <c r="F166" s="12">
        <v>298</v>
      </c>
      <c r="G166" s="12">
        <v>89</v>
      </c>
      <c r="H166" s="12">
        <v>13</v>
      </c>
      <c r="I166" s="12">
        <v>0</v>
      </c>
      <c r="J166" s="12">
        <v>9</v>
      </c>
      <c r="K166" s="12">
        <v>40</v>
      </c>
      <c r="L166" s="12">
        <v>32</v>
      </c>
      <c r="M166" s="12">
        <v>45</v>
      </c>
      <c r="N166" s="12">
        <v>69</v>
      </c>
      <c r="O166" s="12">
        <v>4</v>
      </c>
      <c r="P166" s="31"/>
    </row>
    <row r="167" spans="1:16" x14ac:dyDescent="0.25">
      <c r="A167" s="29" t="s">
        <v>317</v>
      </c>
      <c r="B167" s="62">
        <f>G167/F167</f>
        <v>0.2</v>
      </c>
      <c r="C167" s="30">
        <v>0.80299999999999994</v>
      </c>
      <c r="D167" s="30">
        <v>0.55400000000000005</v>
      </c>
      <c r="E167" s="12">
        <v>2</v>
      </c>
      <c r="F167" s="12">
        <v>70</v>
      </c>
      <c r="G167" s="12">
        <v>14</v>
      </c>
      <c r="H167" s="12">
        <v>2</v>
      </c>
      <c r="I167" s="12">
        <v>1</v>
      </c>
      <c r="J167" s="12">
        <v>0</v>
      </c>
      <c r="K167" s="12">
        <v>9</v>
      </c>
      <c r="L167" s="12">
        <v>2</v>
      </c>
      <c r="M167" s="12">
        <v>8</v>
      </c>
      <c r="N167" s="12">
        <v>23</v>
      </c>
      <c r="O167" s="12">
        <v>1</v>
      </c>
      <c r="P167" s="31"/>
    </row>
    <row r="168" spans="1:16" x14ac:dyDescent="0.25">
      <c r="A168" s="29" t="s">
        <v>326</v>
      </c>
      <c r="B168" s="62">
        <f>G168/F168</f>
        <v>0.23849643551523006</v>
      </c>
      <c r="C168" s="30">
        <v>0.34100000000000003</v>
      </c>
      <c r="D168" s="30">
        <v>0.38</v>
      </c>
      <c r="E168" s="12">
        <v>431</v>
      </c>
      <c r="F168" s="12">
        <v>1543</v>
      </c>
      <c r="G168" s="12">
        <v>368</v>
      </c>
      <c r="H168" s="12">
        <v>62</v>
      </c>
      <c r="I168" s="12">
        <v>13</v>
      </c>
      <c r="J168" s="12">
        <v>108</v>
      </c>
      <c r="K168" s="12">
        <v>228</v>
      </c>
      <c r="L168" s="12">
        <v>257</v>
      </c>
      <c r="M168" s="12">
        <v>172</v>
      </c>
      <c r="N168" s="12">
        <v>394</v>
      </c>
      <c r="O168" s="12">
        <v>1</v>
      </c>
      <c r="P168" s="31"/>
    </row>
    <row r="169" spans="1:16" x14ac:dyDescent="0.25">
      <c r="A169" s="29" t="s">
        <v>291</v>
      </c>
      <c r="B169" s="62">
        <f>G169/F169</f>
        <v>0.2441860465116279</v>
      </c>
      <c r="C169" s="30">
        <v>0.246</v>
      </c>
      <c r="D169" s="30">
        <v>0.37</v>
      </c>
      <c r="E169" s="12">
        <v>41</v>
      </c>
      <c r="F169" s="12">
        <v>172</v>
      </c>
      <c r="G169" s="12">
        <v>42</v>
      </c>
      <c r="H169" s="12">
        <v>9</v>
      </c>
      <c r="I169" s="12">
        <v>1</v>
      </c>
      <c r="J169" s="12">
        <v>0</v>
      </c>
      <c r="K169" s="12">
        <v>9</v>
      </c>
      <c r="L169" s="12">
        <v>15</v>
      </c>
      <c r="M169" s="12">
        <v>15</v>
      </c>
      <c r="N169" s="12">
        <v>34</v>
      </c>
      <c r="O169" s="12">
        <v>0</v>
      </c>
      <c r="P169" s="31"/>
    </row>
    <row r="170" spans="1:16" x14ac:dyDescent="0.25">
      <c r="A170" s="29" t="s">
        <v>318</v>
      </c>
      <c r="B170" s="62">
        <f>G170/F170</f>
        <v>0.24639076034648702</v>
      </c>
      <c r="C170" s="30">
        <v>1.5620000000000003</v>
      </c>
      <c r="D170" s="30">
        <v>1.8810000000000002</v>
      </c>
      <c r="E170" s="12">
        <v>302</v>
      </c>
      <c r="F170" s="12">
        <v>1039</v>
      </c>
      <c r="G170" s="12">
        <v>256</v>
      </c>
      <c r="H170" s="12">
        <v>29</v>
      </c>
      <c r="I170" s="12">
        <v>7</v>
      </c>
      <c r="J170" s="12">
        <v>45</v>
      </c>
      <c r="K170" s="12">
        <v>121</v>
      </c>
      <c r="L170" s="12">
        <v>138</v>
      </c>
      <c r="M170" s="12">
        <v>66</v>
      </c>
      <c r="N170" s="12">
        <v>334</v>
      </c>
      <c r="O170" s="12">
        <v>4</v>
      </c>
      <c r="P170" s="31"/>
    </row>
    <row r="171" spans="1:16" x14ac:dyDescent="0.25">
      <c r="A171" s="29" t="s">
        <v>284</v>
      </c>
      <c r="B171" s="62">
        <f>G171/F171</f>
        <v>0.18817204301075269</v>
      </c>
      <c r="C171" s="30">
        <v>0.50700000000000001</v>
      </c>
      <c r="D171" s="30">
        <v>0.66300000000000003</v>
      </c>
      <c r="E171" s="12">
        <v>53</v>
      </c>
      <c r="F171" s="12">
        <v>186</v>
      </c>
      <c r="G171" s="12">
        <v>35</v>
      </c>
      <c r="H171" s="12">
        <v>11</v>
      </c>
      <c r="I171" s="12">
        <v>0</v>
      </c>
      <c r="J171" s="12">
        <v>0</v>
      </c>
      <c r="K171" s="12">
        <v>18</v>
      </c>
      <c r="L171" s="12">
        <v>9</v>
      </c>
      <c r="M171" s="12">
        <v>12</v>
      </c>
      <c r="N171" s="12">
        <v>50</v>
      </c>
      <c r="O171" s="12">
        <v>0</v>
      </c>
      <c r="P171" s="31"/>
    </row>
    <row r="172" spans="1:16" x14ac:dyDescent="0.25">
      <c r="A172" s="29" t="s">
        <v>170</v>
      </c>
      <c r="B172" s="62">
        <f>G172/F172</f>
        <v>0.21052631578947367</v>
      </c>
      <c r="C172" s="30">
        <v>0.76400000000000001</v>
      </c>
      <c r="D172" s="30">
        <v>0.81800000000000006</v>
      </c>
      <c r="E172" s="12">
        <v>0</v>
      </c>
      <c r="F172" s="12">
        <v>19</v>
      </c>
      <c r="G172" s="12">
        <v>4</v>
      </c>
      <c r="H172" s="12">
        <v>2</v>
      </c>
      <c r="I172" s="12">
        <v>0</v>
      </c>
      <c r="J172" s="12">
        <v>0</v>
      </c>
      <c r="K172" s="12">
        <v>2</v>
      </c>
      <c r="L172" s="12">
        <v>3</v>
      </c>
      <c r="M172" s="12">
        <v>0</v>
      </c>
      <c r="N172" s="12">
        <v>6</v>
      </c>
      <c r="O172" s="12">
        <v>0</v>
      </c>
      <c r="P172" s="7"/>
    </row>
    <row r="173" spans="1:16" x14ac:dyDescent="0.25">
      <c r="A173" s="29" t="s">
        <v>164</v>
      </c>
      <c r="B173" s="62">
        <f>G173/F173</f>
        <v>0.25541125541125542</v>
      </c>
      <c r="C173" s="30">
        <v>0.22700000000000001</v>
      </c>
      <c r="D173" s="30">
        <v>0.35699999999999998</v>
      </c>
      <c r="E173" s="12">
        <v>119</v>
      </c>
      <c r="F173" s="12">
        <v>462</v>
      </c>
      <c r="G173" s="12">
        <v>118</v>
      </c>
      <c r="H173" s="12">
        <v>24</v>
      </c>
      <c r="I173" s="12">
        <v>0</v>
      </c>
      <c r="J173" s="12">
        <v>14</v>
      </c>
      <c r="K173" s="12">
        <v>49</v>
      </c>
      <c r="L173" s="12">
        <v>67</v>
      </c>
      <c r="M173" s="12">
        <v>44</v>
      </c>
      <c r="N173" s="12">
        <v>70</v>
      </c>
      <c r="O173" s="12">
        <v>0</v>
      </c>
      <c r="P173" s="31"/>
    </row>
    <row r="174" spans="1:16" x14ac:dyDescent="0.25">
      <c r="A174" s="29" t="s">
        <v>306</v>
      </c>
      <c r="B174" s="62">
        <f>G174/F174</f>
        <v>0.25947867298578198</v>
      </c>
      <c r="C174" s="30">
        <v>0.23200000000000001</v>
      </c>
      <c r="D174" s="30">
        <v>0.23100000000000001</v>
      </c>
      <c r="E174" s="12">
        <v>81</v>
      </c>
      <c r="F174" s="12">
        <v>844</v>
      </c>
      <c r="G174" s="12">
        <v>219</v>
      </c>
      <c r="H174" s="12">
        <v>35</v>
      </c>
      <c r="I174" s="12">
        <v>5</v>
      </c>
      <c r="J174" s="12">
        <v>13</v>
      </c>
      <c r="K174" s="12">
        <v>73</v>
      </c>
      <c r="L174" s="12">
        <v>83</v>
      </c>
      <c r="M174" s="12">
        <v>24</v>
      </c>
      <c r="N174" s="12">
        <v>182</v>
      </c>
      <c r="O174" s="12">
        <v>12</v>
      </c>
      <c r="P174" s="7"/>
    </row>
    <row r="175" spans="1:16" x14ac:dyDescent="0.25">
      <c r="A175" s="29" t="s">
        <v>273</v>
      </c>
      <c r="B175" s="62">
        <f>G175/F175</f>
        <v>0.33333333333333331</v>
      </c>
      <c r="C175" s="30">
        <v>0.23100000000000001</v>
      </c>
      <c r="D175" s="30">
        <v>0.53800000000000003</v>
      </c>
      <c r="E175" s="12">
        <v>62</v>
      </c>
      <c r="F175" s="12">
        <v>258</v>
      </c>
      <c r="G175" s="12">
        <v>86</v>
      </c>
      <c r="H175" s="12">
        <v>12</v>
      </c>
      <c r="I175" s="12">
        <v>0</v>
      </c>
      <c r="J175" s="12">
        <v>11</v>
      </c>
      <c r="K175" s="12">
        <v>35</v>
      </c>
      <c r="L175" s="12">
        <v>32</v>
      </c>
      <c r="M175" s="12">
        <v>14</v>
      </c>
      <c r="N175" s="12">
        <v>31</v>
      </c>
      <c r="O175" s="12">
        <v>1</v>
      </c>
      <c r="P175" s="31"/>
    </row>
    <row r="176" spans="1:16" x14ac:dyDescent="0.25">
      <c r="A176" s="29" t="s">
        <v>176</v>
      </c>
      <c r="B176" s="62">
        <f>G176/F176</f>
        <v>0.20588235294117646</v>
      </c>
      <c r="C176" s="30">
        <v>0.85</v>
      </c>
      <c r="D176" s="30">
        <v>1.3</v>
      </c>
      <c r="E176" s="12">
        <v>51</v>
      </c>
      <c r="F176" s="12">
        <v>34</v>
      </c>
      <c r="G176" s="12">
        <v>7</v>
      </c>
      <c r="H176" s="12">
        <v>0</v>
      </c>
      <c r="I176" s="12">
        <v>0</v>
      </c>
      <c r="J176" s="12">
        <v>1</v>
      </c>
      <c r="K176" s="12">
        <v>3</v>
      </c>
      <c r="L176" s="12">
        <v>6</v>
      </c>
      <c r="M176" s="12">
        <v>4</v>
      </c>
      <c r="N176" s="12">
        <v>6</v>
      </c>
      <c r="O176" s="12">
        <v>0</v>
      </c>
      <c r="P176" s="31"/>
    </row>
    <row r="177" spans="1:16" x14ac:dyDescent="0.25">
      <c r="A177" s="29" t="s">
        <v>252</v>
      </c>
      <c r="B177" s="62">
        <f>G177/F177</f>
        <v>0.25376884422110552</v>
      </c>
      <c r="C177" s="30">
        <v>0.68900000000000006</v>
      </c>
      <c r="D177" s="30">
        <v>0.91900000000000004</v>
      </c>
      <c r="E177" s="12">
        <v>97</v>
      </c>
      <c r="F177" s="12">
        <v>398</v>
      </c>
      <c r="G177" s="12">
        <v>101</v>
      </c>
      <c r="H177" s="12">
        <v>18</v>
      </c>
      <c r="I177" s="12">
        <v>0</v>
      </c>
      <c r="J177" s="12">
        <v>2</v>
      </c>
      <c r="K177" s="12">
        <v>44</v>
      </c>
      <c r="L177" s="12">
        <v>19</v>
      </c>
      <c r="M177" s="12">
        <v>35</v>
      </c>
      <c r="N177" s="12">
        <v>153</v>
      </c>
      <c r="O177" s="12">
        <v>1</v>
      </c>
      <c r="P177" s="31"/>
    </row>
    <row r="178" spans="1:16" x14ac:dyDescent="0.25">
      <c r="A178" s="29" t="s">
        <v>253</v>
      </c>
      <c r="B178" s="62">
        <f>G178/F178</f>
        <v>0.34090909090909088</v>
      </c>
      <c r="C178" s="30">
        <v>0.23899999999999999</v>
      </c>
      <c r="D178" s="30">
        <v>0.29399999999999998</v>
      </c>
      <c r="E178" s="12">
        <v>12</v>
      </c>
      <c r="F178" s="12">
        <v>44</v>
      </c>
      <c r="G178" s="12">
        <v>15</v>
      </c>
      <c r="H178" s="12">
        <v>2</v>
      </c>
      <c r="I178" s="12">
        <v>0</v>
      </c>
      <c r="J178" s="12">
        <v>0</v>
      </c>
      <c r="K178" s="12">
        <v>5</v>
      </c>
      <c r="L178" s="12">
        <v>8</v>
      </c>
      <c r="M178" s="12">
        <v>1</v>
      </c>
      <c r="N178" s="12">
        <v>7</v>
      </c>
      <c r="O178" s="12">
        <v>0</v>
      </c>
      <c r="P178" s="7"/>
    </row>
    <row r="179" spans="1:16" x14ac:dyDescent="0.25">
      <c r="A179" s="29" t="s">
        <v>199</v>
      </c>
      <c r="B179" s="62">
        <f>G179/F179</f>
        <v>0.12121212121212122</v>
      </c>
      <c r="C179" s="30">
        <v>0.216</v>
      </c>
      <c r="D179" s="30">
        <v>0.38400000000000001</v>
      </c>
      <c r="E179" s="12">
        <v>17</v>
      </c>
      <c r="F179" s="12">
        <v>66</v>
      </c>
      <c r="G179" s="12">
        <v>8</v>
      </c>
      <c r="H179" s="12">
        <v>1</v>
      </c>
      <c r="I179" s="12">
        <v>1</v>
      </c>
      <c r="J179" s="12">
        <v>1</v>
      </c>
      <c r="K179" s="12">
        <v>4</v>
      </c>
      <c r="L179" s="12">
        <v>3</v>
      </c>
      <c r="M179" s="12">
        <v>4</v>
      </c>
      <c r="N179" s="12">
        <v>11</v>
      </c>
      <c r="O179" s="12">
        <v>0</v>
      </c>
      <c r="P179" s="31"/>
    </row>
    <row r="180" spans="1:16" x14ac:dyDescent="0.25">
      <c r="A180" s="29" t="s">
        <v>233</v>
      </c>
      <c r="B180" s="62">
        <f>G180/F180</f>
        <v>0.27710843373493976</v>
      </c>
      <c r="C180" s="30">
        <v>0.84999999999999987</v>
      </c>
      <c r="D180" s="30">
        <v>1.0739999999999998</v>
      </c>
      <c r="E180" s="12">
        <v>20</v>
      </c>
      <c r="F180" s="12">
        <v>83</v>
      </c>
      <c r="G180" s="12">
        <v>23</v>
      </c>
      <c r="H180" s="12">
        <v>6</v>
      </c>
      <c r="I180" s="12">
        <v>0</v>
      </c>
      <c r="J180" s="12">
        <v>1</v>
      </c>
      <c r="K180" s="12">
        <v>11</v>
      </c>
      <c r="L180" s="12">
        <v>9</v>
      </c>
      <c r="M180" s="12">
        <v>6</v>
      </c>
      <c r="N180" s="12">
        <v>18</v>
      </c>
      <c r="O180" s="12">
        <v>2</v>
      </c>
      <c r="P180" s="7"/>
    </row>
    <row r="181" spans="1:16" x14ac:dyDescent="0.25">
      <c r="A181" s="29" t="s">
        <v>247</v>
      </c>
      <c r="B181" s="62">
        <f>G181/F181</f>
        <v>0.2943089430894309</v>
      </c>
      <c r="C181" s="30">
        <v>0.42</v>
      </c>
      <c r="D181" s="30">
        <v>0.55100000000000005</v>
      </c>
      <c r="E181" s="12">
        <v>6</v>
      </c>
      <c r="F181" s="12">
        <v>615</v>
      </c>
      <c r="G181" s="12">
        <v>181</v>
      </c>
      <c r="H181" s="12">
        <v>20</v>
      </c>
      <c r="I181" s="12">
        <v>1</v>
      </c>
      <c r="J181" s="12">
        <v>5</v>
      </c>
      <c r="K181" s="12">
        <v>88</v>
      </c>
      <c r="L181" s="12">
        <v>46</v>
      </c>
      <c r="M181" s="12">
        <v>91</v>
      </c>
      <c r="N181" s="12">
        <v>121</v>
      </c>
      <c r="O181" s="12">
        <v>21</v>
      </c>
      <c r="P181" s="31"/>
    </row>
    <row r="182" spans="1:16" x14ac:dyDescent="0.25">
      <c r="A182" s="29" t="s">
        <v>214</v>
      </c>
      <c r="B182" s="62">
        <f>G182/F182</f>
        <v>0.28654970760233917</v>
      </c>
      <c r="C182" s="30">
        <v>0.214</v>
      </c>
      <c r="D182" s="30">
        <v>0.3</v>
      </c>
      <c r="E182" s="12">
        <v>88</v>
      </c>
      <c r="F182" s="12">
        <v>342</v>
      </c>
      <c r="G182" s="12">
        <v>98</v>
      </c>
      <c r="H182" s="12">
        <v>20</v>
      </c>
      <c r="I182" s="12">
        <v>0</v>
      </c>
      <c r="J182" s="12">
        <v>4</v>
      </c>
      <c r="K182" s="12">
        <v>44</v>
      </c>
      <c r="L182" s="12">
        <v>38</v>
      </c>
      <c r="M182" s="12">
        <v>24</v>
      </c>
      <c r="N182" s="12">
        <v>65</v>
      </c>
      <c r="O182" s="12">
        <v>3</v>
      </c>
      <c r="P182" s="7"/>
    </row>
    <row r="183" spans="1:16" x14ac:dyDescent="0.25">
      <c r="A183" s="29" t="s">
        <v>215</v>
      </c>
      <c r="B183" s="62">
        <f>G183/F183</f>
        <v>0.22384937238493724</v>
      </c>
      <c r="C183" s="30">
        <v>0.313</v>
      </c>
      <c r="D183" s="30">
        <v>0.38500000000000001</v>
      </c>
      <c r="E183" s="12">
        <v>143</v>
      </c>
      <c r="F183" s="12">
        <v>478</v>
      </c>
      <c r="G183" s="12">
        <v>107</v>
      </c>
      <c r="H183" s="12">
        <v>25</v>
      </c>
      <c r="I183" s="12">
        <v>0</v>
      </c>
      <c r="J183" s="12">
        <v>15</v>
      </c>
      <c r="K183" s="12">
        <v>40</v>
      </c>
      <c r="L183" s="12">
        <v>69</v>
      </c>
      <c r="M183" s="12">
        <v>12</v>
      </c>
      <c r="N183" s="12">
        <v>86</v>
      </c>
      <c r="O183" s="12">
        <v>0</v>
      </c>
      <c r="P183" s="7"/>
    </row>
    <row r="184" spans="1:16" x14ac:dyDescent="0.25">
      <c r="A184" s="29" t="s">
        <v>234</v>
      </c>
      <c r="B184" s="62">
        <f>G184/F184</f>
        <v>0.2465069860279441</v>
      </c>
      <c r="C184" s="30">
        <v>0.26700000000000002</v>
      </c>
      <c r="D184" s="30">
        <v>0.29699999999999999</v>
      </c>
      <c r="E184" s="12">
        <v>258</v>
      </c>
      <c r="F184" s="12">
        <v>1002</v>
      </c>
      <c r="G184" s="12">
        <v>247</v>
      </c>
      <c r="H184" s="12">
        <v>43</v>
      </c>
      <c r="I184" s="12">
        <v>5</v>
      </c>
      <c r="J184" s="12">
        <v>11</v>
      </c>
      <c r="K184" s="12">
        <v>71</v>
      </c>
      <c r="L184" s="12">
        <v>101</v>
      </c>
      <c r="M184" s="12">
        <v>49</v>
      </c>
      <c r="N184" s="12">
        <v>231</v>
      </c>
      <c r="O184" s="12">
        <v>8</v>
      </c>
      <c r="P184" s="7"/>
    </row>
    <row r="185" spans="1:16" x14ac:dyDescent="0.25">
      <c r="A185" s="29" t="s">
        <v>334</v>
      </c>
      <c r="B185" s="62">
        <f>G185/F185</f>
        <v>0.19270833333333334</v>
      </c>
      <c r="C185" s="30">
        <v>0.88300000000000001</v>
      </c>
      <c r="D185" s="30">
        <v>1.123</v>
      </c>
      <c r="E185" s="12">
        <v>37</v>
      </c>
      <c r="F185" s="12">
        <v>192</v>
      </c>
      <c r="G185" s="12">
        <v>37</v>
      </c>
      <c r="H185" s="12">
        <v>10</v>
      </c>
      <c r="I185" s="12">
        <v>0</v>
      </c>
      <c r="J185" s="12">
        <v>9</v>
      </c>
      <c r="K185" s="12">
        <v>29</v>
      </c>
      <c r="L185" s="12">
        <v>29</v>
      </c>
      <c r="M185" s="12">
        <v>21</v>
      </c>
      <c r="N185" s="12">
        <v>60</v>
      </c>
      <c r="O185" s="12">
        <v>2</v>
      </c>
      <c r="P185" s="7"/>
    </row>
    <row r="186" spans="1:16" x14ac:dyDescent="0.25">
      <c r="A186" s="29" t="s">
        <v>216</v>
      </c>
      <c r="B186" s="62">
        <f>G186/F186</f>
        <v>0.25365853658536586</v>
      </c>
      <c r="C186" s="30">
        <v>0.29799999999999999</v>
      </c>
      <c r="D186" s="30">
        <v>0.40799999999999997</v>
      </c>
      <c r="E186" s="12">
        <v>215</v>
      </c>
      <c r="F186" s="12">
        <v>820</v>
      </c>
      <c r="G186" s="12">
        <v>208</v>
      </c>
      <c r="H186" s="12">
        <v>35</v>
      </c>
      <c r="I186" s="12">
        <v>1</v>
      </c>
      <c r="J186" s="12">
        <v>2</v>
      </c>
      <c r="K186" s="12">
        <v>85</v>
      </c>
      <c r="L186" s="12">
        <v>62</v>
      </c>
      <c r="M186" s="12">
        <v>41</v>
      </c>
      <c r="N186" s="12">
        <v>171</v>
      </c>
      <c r="O186" s="12">
        <v>12</v>
      </c>
      <c r="P186" s="7"/>
    </row>
    <row r="187" spans="1:16" x14ac:dyDescent="0.25">
      <c r="A187" s="29" t="s">
        <v>177</v>
      </c>
      <c r="B187" s="62">
        <f>G187/F187</f>
        <v>0.19047619047619047</v>
      </c>
      <c r="C187" s="30">
        <v>0.65300000000000002</v>
      </c>
      <c r="D187" s="30">
        <v>0.83099999999999996</v>
      </c>
      <c r="E187" s="12">
        <v>18</v>
      </c>
      <c r="F187" s="12">
        <v>42</v>
      </c>
      <c r="G187" s="12">
        <v>8</v>
      </c>
      <c r="H187" s="12">
        <v>4</v>
      </c>
      <c r="I187" s="12">
        <v>0</v>
      </c>
      <c r="J187" s="12">
        <v>1</v>
      </c>
      <c r="K187" s="12">
        <v>6</v>
      </c>
      <c r="L187" s="12">
        <v>1</v>
      </c>
      <c r="M187" s="12">
        <v>2</v>
      </c>
      <c r="N187" s="12">
        <v>18</v>
      </c>
      <c r="O187" s="12">
        <v>0</v>
      </c>
      <c r="P187" s="7"/>
    </row>
    <row r="188" spans="1:16" x14ac:dyDescent="0.25">
      <c r="A188" s="29" t="s">
        <v>235</v>
      </c>
      <c r="B188" s="62">
        <f>G188/F188</f>
        <v>0.16153846153846155</v>
      </c>
      <c r="C188" s="30">
        <v>0.27700000000000002</v>
      </c>
      <c r="D188" s="30">
        <v>0.35499999999999998</v>
      </c>
      <c r="E188" s="12">
        <v>13</v>
      </c>
      <c r="F188" s="12">
        <v>130</v>
      </c>
      <c r="G188" s="12">
        <v>21</v>
      </c>
      <c r="H188" s="12">
        <v>9</v>
      </c>
      <c r="I188" s="12">
        <v>0</v>
      </c>
      <c r="J188" s="12">
        <v>0</v>
      </c>
      <c r="K188" s="12">
        <v>8</v>
      </c>
      <c r="L188" s="12">
        <v>7</v>
      </c>
      <c r="M188" s="12">
        <v>12</v>
      </c>
      <c r="N188" s="12">
        <v>25</v>
      </c>
      <c r="O188" s="12">
        <v>1</v>
      </c>
      <c r="P188" s="7"/>
    </row>
    <row r="189" spans="1:16" x14ac:dyDescent="0.25">
      <c r="A189" s="29" t="s">
        <v>165</v>
      </c>
      <c r="B189" s="62">
        <f>G189/F189</f>
        <v>0.23076923076923078</v>
      </c>
      <c r="C189" s="30">
        <v>0.73299999999999998</v>
      </c>
      <c r="D189" s="30">
        <v>0.89</v>
      </c>
      <c r="E189" s="12">
        <v>3</v>
      </c>
      <c r="F189" s="12">
        <v>13</v>
      </c>
      <c r="G189" s="12">
        <v>3</v>
      </c>
      <c r="H189" s="12">
        <v>1</v>
      </c>
      <c r="I189" s="12">
        <v>0</v>
      </c>
      <c r="J189" s="12">
        <v>1</v>
      </c>
      <c r="K189" s="12">
        <v>2</v>
      </c>
      <c r="L189" s="12">
        <v>2</v>
      </c>
      <c r="M189" s="12">
        <v>0</v>
      </c>
      <c r="N189" s="12">
        <v>4</v>
      </c>
      <c r="O189" s="12">
        <v>0</v>
      </c>
      <c r="P189" s="7"/>
    </row>
    <row r="190" spans="1:16" x14ac:dyDescent="0.25">
      <c r="A190" s="29" t="s">
        <v>274</v>
      </c>
      <c r="B190" s="62">
        <f>G190/F190</f>
        <v>0.17647058823529413</v>
      </c>
      <c r="C190" s="30">
        <v>0.35799999999999998</v>
      </c>
      <c r="D190" s="30">
        <v>0.316</v>
      </c>
      <c r="E190" s="12">
        <v>168</v>
      </c>
      <c r="F190" s="12">
        <v>646</v>
      </c>
      <c r="G190" s="12">
        <v>114</v>
      </c>
      <c r="H190" s="12">
        <v>25</v>
      </c>
      <c r="I190" s="12">
        <v>0</v>
      </c>
      <c r="J190" s="12">
        <v>24</v>
      </c>
      <c r="K190" s="12">
        <v>60</v>
      </c>
      <c r="L190" s="12">
        <v>74</v>
      </c>
      <c r="M190" s="12">
        <v>69</v>
      </c>
      <c r="N190" s="12">
        <v>142</v>
      </c>
      <c r="O190" s="12">
        <v>3</v>
      </c>
      <c r="P190" s="7"/>
    </row>
    <row r="191" spans="1:16" x14ac:dyDescent="0.25">
      <c r="A191" s="29" t="s">
        <v>292</v>
      </c>
      <c r="B191" s="62">
        <f>G191/F191</f>
        <v>0.28009828009828008</v>
      </c>
      <c r="C191" s="30">
        <v>0.25</v>
      </c>
      <c r="D191" s="30">
        <v>0</v>
      </c>
      <c r="E191" s="12">
        <v>324</v>
      </c>
      <c r="F191" s="12">
        <v>1221</v>
      </c>
      <c r="G191" s="12">
        <v>342</v>
      </c>
      <c r="H191" s="12">
        <v>66</v>
      </c>
      <c r="I191" s="12">
        <v>10</v>
      </c>
      <c r="J191" s="12">
        <v>44</v>
      </c>
      <c r="K191" s="12">
        <v>153</v>
      </c>
      <c r="L191" s="12">
        <v>148</v>
      </c>
      <c r="M191" s="12">
        <v>109</v>
      </c>
      <c r="N191" s="12">
        <v>302</v>
      </c>
      <c r="O191" s="12">
        <v>5</v>
      </c>
      <c r="P191" s="7"/>
    </row>
    <row r="192" spans="1:16" x14ac:dyDescent="0.25">
      <c r="A192" s="29" t="s">
        <v>319</v>
      </c>
      <c r="B192" s="62">
        <f>G192/F192</f>
        <v>0.18181818181818182</v>
      </c>
      <c r="C192" s="30">
        <v>0.20599999999999999</v>
      </c>
      <c r="D192" s="30">
        <v>0.29399999999999998</v>
      </c>
      <c r="E192" s="12">
        <v>33</v>
      </c>
      <c r="F192" s="12">
        <v>143</v>
      </c>
      <c r="G192" s="12">
        <v>26</v>
      </c>
      <c r="H192" s="12">
        <v>4</v>
      </c>
      <c r="I192" s="12">
        <v>0</v>
      </c>
      <c r="J192" s="12">
        <v>4</v>
      </c>
      <c r="K192" s="12">
        <v>11</v>
      </c>
      <c r="L192" s="12">
        <v>9</v>
      </c>
      <c r="M192" s="12">
        <v>10</v>
      </c>
      <c r="N192" s="12">
        <v>38</v>
      </c>
      <c r="O192" s="12">
        <v>1</v>
      </c>
      <c r="P192" s="7"/>
    </row>
    <row r="193" spans="1:16" x14ac:dyDescent="0.25">
      <c r="A193" s="29" t="s">
        <v>493</v>
      </c>
      <c r="B193" s="62">
        <f>G193/F193</f>
        <v>0.18685121107266436</v>
      </c>
      <c r="C193" s="30">
        <v>0.86499999999999999</v>
      </c>
      <c r="D193" s="30">
        <v>1.111</v>
      </c>
      <c r="E193" s="12">
        <v>76</v>
      </c>
      <c r="F193" s="12">
        <v>289</v>
      </c>
      <c r="G193" s="12">
        <v>54</v>
      </c>
      <c r="H193" s="12">
        <v>13</v>
      </c>
      <c r="I193" s="12">
        <v>1</v>
      </c>
      <c r="J193" s="12">
        <v>14</v>
      </c>
      <c r="K193" s="12">
        <v>32</v>
      </c>
      <c r="L193" s="12">
        <v>35</v>
      </c>
      <c r="M193" s="12">
        <v>9</v>
      </c>
      <c r="N193" s="12">
        <v>117</v>
      </c>
      <c r="O193" s="12">
        <v>0</v>
      </c>
      <c r="P193" s="7"/>
    </row>
    <row r="194" spans="1:16" x14ac:dyDescent="0.25">
      <c r="A194" s="29" t="s">
        <v>335</v>
      </c>
      <c r="B194" s="62">
        <f>G194/F194</f>
        <v>0.21332886805090423</v>
      </c>
      <c r="C194" s="30">
        <v>0.315</v>
      </c>
      <c r="D194" s="30">
        <v>0.40400000000000003</v>
      </c>
      <c r="E194" s="12">
        <v>719</v>
      </c>
      <c r="F194" s="12">
        <v>2986</v>
      </c>
      <c r="G194" s="12">
        <v>637</v>
      </c>
      <c r="H194" s="12">
        <v>136</v>
      </c>
      <c r="I194" s="12">
        <v>7</v>
      </c>
      <c r="J194" s="12">
        <v>120</v>
      </c>
      <c r="K194" s="12">
        <v>360</v>
      </c>
      <c r="L194" s="12">
        <v>326</v>
      </c>
      <c r="M194" s="12">
        <v>323</v>
      </c>
      <c r="N194" s="12">
        <v>1082</v>
      </c>
      <c r="O194" s="12">
        <v>15</v>
      </c>
      <c r="P194" s="7"/>
    </row>
    <row r="195" spans="1:16" x14ac:dyDescent="0.25">
      <c r="A195" s="29" t="s">
        <v>293</v>
      </c>
      <c r="B195" s="62">
        <f>G195/F195</f>
        <v>0.36438356164383562</v>
      </c>
      <c r="C195" s="30">
        <v>0</v>
      </c>
      <c r="D195" s="30">
        <v>0</v>
      </c>
      <c r="E195" s="12">
        <v>113</v>
      </c>
      <c r="F195" s="12">
        <v>365</v>
      </c>
      <c r="G195" s="12">
        <v>133</v>
      </c>
      <c r="H195" s="12">
        <v>24</v>
      </c>
      <c r="I195" s="12">
        <v>4</v>
      </c>
      <c r="J195" s="12">
        <v>12</v>
      </c>
      <c r="K195" s="12">
        <v>72</v>
      </c>
      <c r="L195" s="12">
        <v>47</v>
      </c>
      <c r="M195" s="12">
        <v>33</v>
      </c>
      <c r="N195" s="12">
        <v>77</v>
      </c>
      <c r="O195" s="12">
        <v>2</v>
      </c>
      <c r="P195" s="7"/>
    </row>
    <row r="196" spans="1:16" x14ac:dyDescent="0.25">
      <c r="A196" s="29" t="s">
        <v>178</v>
      </c>
      <c r="B196" s="62">
        <f>G196/F196</f>
        <v>0.17499999999999999</v>
      </c>
      <c r="C196" s="30">
        <v>0.27100000000000002</v>
      </c>
      <c r="D196" s="30">
        <v>0.433</v>
      </c>
      <c r="E196" s="12">
        <v>31</v>
      </c>
      <c r="F196" s="12">
        <v>40</v>
      </c>
      <c r="G196" s="12">
        <v>7</v>
      </c>
      <c r="H196" s="12">
        <v>2</v>
      </c>
      <c r="I196" s="12">
        <v>0</v>
      </c>
      <c r="J196" s="12">
        <v>1</v>
      </c>
      <c r="K196" s="12">
        <v>3</v>
      </c>
      <c r="L196" s="12">
        <v>3</v>
      </c>
      <c r="M196" s="12">
        <v>2</v>
      </c>
      <c r="N196" s="12">
        <v>8</v>
      </c>
      <c r="O196" s="12">
        <v>0</v>
      </c>
      <c r="P196" s="7"/>
    </row>
    <row r="197" spans="1:16" x14ac:dyDescent="0.25">
      <c r="A197" s="29" t="s">
        <v>258</v>
      </c>
      <c r="B197" s="62">
        <f>G197/F197</f>
        <v>0.27423167848699764</v>
      </c>
      <c r="C197" s="30">
        <v>0.40799999999999997</v>
      </c>
      <c r="D197" s="30">
        <v>0.33300000000000002</v>
      </c>
      <c r="E197" s="12">
        <v>94</v>
      </c>
      <c r="F197" s="12">
        <v>423</v>
      </c>
      <c r="G197" s="12">
        <v>116</v>
      </c>
      <c r="H197" s="12">
        <v>20</v>
      </c>
      <c r="I197" s="12">
        <v>3</v>
      </c>
      <c r="J197" s="12">
        <v>7</v>
      </c>
      <c r="K197" s="12">
        <v>48</v>
      </c>
      <c r="L197" s="12">
        <v>33</v>
      </c>
      <c r="M197" s="12">
        <v>23</v>
      </c>
      <c r="N197" s="12">
        <v>80</v>
      </c>
      <c r="O197" s="12">
        <v>12</v>
      </c>
      <c r="P197" s="7"/>
    </row>
    <row r="198" spans="1:16" x14ac:dyDescent="0.25">
      <c r="A198" s="29" t="s">
        <v>327</v>
      </c>
      <c r="B198" s="62">
        <f>G198/F198</f>
        <v>0.19307832422586521</v>
      </c>
      <c r="C198" s="30">
        <v>0.93599999999999994</v>
      </c>
      <c r="D198" s="30">
        <v>1.2829999999999999</v>
      </c>
      <c r="E198" s="12">
        <v>162</v>
      </c>
      <c r="F198" s="12">
        <v>549</v>
      </c>
      <c r="G198" s="12">
        <v>106</v>
      </c>
      <c r="H198" s="12">
        <v>25</v>
      </c>
      <c r="I198" s="12">
        <v>1</v>
      </c>
      <c r="J198" s="12">
        <v>10</v>
      </c>
      <c r="K198" s="12">
        <v>43</v>
      </c>
      <c r="L198" s="12">
        <v>49</v>
      </c>
      <c r="M198" s="12">
        <v>45</v>
      </c>
      <c r="N198" s="12">
        <v>174</v>
      </c>
      <c r="O198" s="12">
        <v>4</v>
      </c>
    </row>
    <row r="199" spans="1:16" x14ac:dyDescent="0.25">
      <c r="A199" s="29" t="s">
        <v>275</v>
      </c>
      <c r="B199" s="62">
        <f>G199/F199</f>
        <v>0.22562674094707522</v>
      </c>
      <c r="C199" s="30">
        <v>0.90600000000000003</v>
      </c>
      <c r="D199" s="30">
        <v>1.1499999999999999</v>
      </c>
      <c r="E199" s="12">
        <v>211</v>
      </c>
      <c r="F199" s="12">
        <v>718</v>
      </c>
      <c r="G199" s="12">
        <v>162</v>
      </c>
      <c r="H199" s="12">
        <v>33</v>
      </c>
      <c r="I199" s="12">
        <v>3</v>
      </c>
      <c r="J199" s="12">
        <v>18</v>
      </c>
      <c r="K199" s="12">
        <v>69</v>
      </c>
      <c r="L199" s="12">
        <v>74</v>
      </c>
      <c r="M199" s="12">
        <v>39</v>
      </c>
      <c r="N199" s="12">
        <v>209</v>
      </c>
      <c r="O199" s="12">
        <v>2</v>
      </c>
    </row>
    <row r="200" spans="1:16" x14ac:dyDescent="0.25">
      <c r="A200" s="29" t="s">
        <v>236</v>
      </c>
      <c r="B200" s="62">
        <f>G200/F200</f>
        <v>0.25939849624060152</v>
      </c>
      <c r="C200" s="30">
        <v>0.191</v>
      </c>
      <c r="D200" s="30">
        <v>0.17599999999999999</v>
      </c>
      <c r="E200" s="12">
        <v>146</v>
      </c>
      <c r="F200" s="12">
        <v>532</v>
      </c>
      <c r="G200" s="12">
        <v>138</v>
      </c>
      <c r="H200" s="12">
        <v>46</v>
      </c>
      <c r="I200" s="12">
        <v>6</v>
      </c>
      <c r="J200" s="12">
        <v>7</v>
      </c>
      <c r="K200" s="12">
        <v>52</v>
      </c>
      <c r="L200" s="12">
        <v>49</v>
      </c>
      <c r="M200" s="12">
        <v>18</v>
      </c>
      <c r="N200" s="12">
        <v>73</v>
      </c>
      <c r="O200" s="12">
        <v>5</v>
      </c>
    </row>
    <row r="201" spans="1:16" x14ac:dyDescent="0.25">
      <c r="A201" s="16" t="s">
        <v>179</v>
      </c>
      <c r="B201" s="62">
        <f>G201/F201</f>
        <v>0.27202255109231854</v>
      </c>
      <c r="C201" s="42">
        <v>1.1990000000000001</v>
      </c>
      <c r="D201" s="42">
        <v>1.081</v>
      </c>
      <c r="E201" s="11">
        <v>321</v>
      </c>
      <c r="F201" s="11">
        <v>1419</v>
      </c>
      <c r="G201" s="11">
        <v>386</v>
      </c>
      <c r="H201" s="11">
        <v>92</v>
      </c>
      <c r="I201" s="11">
        <v>15</v>
      </c>
      <c r="J201" s="11">
        <v>27</v>
      </c>
      <c r="K201" s="11">
        <v>237</v>
      </c>
      <c r="L201" s="11">
        <v>121</v>
      </c>
      <c r="M201" s="11">
        <v>109</v>
      </c>
      <c r="N201" s="11">
        <v>194</v>
      </c>
      <c r="O201" s="11">
        <v>7</v>
      </c>
    </row>
    <row r="202" spans="1:16" x14ac:dyDescent="0.25">
      <c r="A202" s="16" t="s">
        <v>254</v>
      </c>
      <c r="B202" s="62">
        <f>G202/F202</f>
        <v>0.18181818181818182</v>
      </c>
      <c r="C202" s="42">
        <v>0.92199999999999993</v>
      </c>
      <c r="D202" s="42">
        <v>1.2269999999999999</v>
      </c>
      <c r="E202" s="11">
        <v>31</v>
      </c>
      <c r="F202" s="11">
        <v>121</v>
      </c>
      <c r="G202" s="11">
        <v>22</v>
      </c>
      <c r="H202" s="11">
        <v>6</v>
      </c>
      <c r="I202" s="11">
        <v>0</v>
      </c>
      <c r="J202" s="11">
        <v>5</v>
      </c>
      <c r="K202" s="11">
        <v>14</v>
      </c>
      <c r="L202" s="11">
        <v>15</v>
      </c>
      <c r="M202" s="11">
        <v>14</v>
      </c>
      <c r="N202" s="11">
        <v>29</v>
      </c>
      <c r="O202" s="11">
        <v>0</v>
      </c>
    </row>
    <row r="203" spans="1:16" x14ac:dyDescent="0.25">
      <c r="A203" s="16" t="s">
        <v>259</v>
      </c>
      <c r="B203" s="62">
        <f>G203/F203</f>
        <v>0.29257641921397382</v>
      </c>
      <c r="C203" s="42">
        <v>0.622</v>
      </c>
      <c r="D203" s="42">
        <v>0.89</v>
      </c>
      <c r="E203" s="11">
        <v>184</v>
      </c>
      <c r="F203" s="11">
        <v>687</v>
      </c>
      <c r="G203" s="11">
        <v>201</v>
      </c>
      <c r="H203" s="11">
        <v>35</v>
      </c>
      <c r="I203" s="11">
        <v>2</v>
      </c>
      <c r="J203" s="11">
        <v>22</v>
      </c>
      <c r="K203" s="11">
        <v>98</v>
      </c>
      <c r="L203" s="11">
        <v>88</v>
      </c>
      <c r="M203" s="11">
        <v>111</v>
      </c>
      <c r="N203" s="11">
        <v>173</v>
      </c>
      <c r="O203" s="11">
        <v>36</v>
      </c>
    </row>
    <row r="204" spans="1:16" x14ac:dyDescent="0.25">
      <c r="A204" s="16" t="s">
        <v>494</v>
      </c>
      <c r="B204" s="62">
        <f>G204/F204</f>
        <v>0.25438596491228072</v>
      </c>
      <c r="C204" s="42">
        <v>0.30599999999999999</v>
      </c>
      <c r="D204" s="42">
        <v>0.34599999999999997</v>
      </c>
      <c r="E204" s="11">
        <v>96</v>
      </c>
      <c r="F204" s="11">
        <v>342</v>
      </c>
      <c r="G204" s="11">
        <v>87</v>
      </c>
      <c r="H204" s="11">
        <v>12</v>
      </c>
      <c r="I204" s="11">
        <v>3</v>
      </c>
      <c r="J204" s="11">
        <v>1</v>
      </c>
      <c r="K204" s="11">
        <v>52</v>
      </c>
      <c r="L204" s="11">
        <v>24</v>
      </c>
      <c r="M204" s="11">
        <v>50</v>
      </c>
      <c r="N204" s="11">
        <v>97</v>
      </c>
      <c r="O204" s="11">
        <v>5</v>
      </c>
    </row>
    <row r="205" spans="1:16" x14ac:dyDescent="0.25">
      <c r="A205" s="16" t="s">
        <v>595</v>
      </c>
      <c r="B205" s="62">
        <f>G205/F205</f>
        <v>0.20588235294117646</v>
      </c>
      <c r="C205" s="42">
        <v>0.94</v>
      </c>
      <c r="D205" s="42">
        <v>1.405</v>
      </c>
      <c r="E205" s="11">
        <v>0</v>
      </c>
      <c r="F205" s="11">
        <v>34</v>
      </c>
      <c r="G205" s="11">
        <v>7</v>
      </c>
      <c r="H205" s="11">
        <v>2</v>
      </c>
      <c r="I205" s="11">
        <v>0</v>
      </c>
      <c r="J205" s="11">
        <v>0</v>
      </c>
      <c r="K205" s="11">
        <v>4</v>
      </c>
      <c r="L205" s="11">
        <v>0</v>
      </c>
      <c r="M205" s="11">
        <v>2</v>
      </c>
      <c r="N205" s="11">
        <v>16</v>
      </c>
      <c r="O205" s="11">
        <v>0</v>
      </c>
    </row>
    <row r="206" spans="1:16" x14ac:dyDescent="0.25">
      <c r="A206" s="16" t="s">
        <v>568</v>
      </c>
      <c r="B206" s="62">
        <f>G206/F206</f>
        <v>0.22900215362526921</v>
      </c>
      <c r="C206" s="42">
        <v>0</v>
      </c>
      <c r="D206" s="42">
        <v>0</v>
      </c>
      <c r="E206" s="11">
        <v>274</v>
      </c>
      <c r="F206" s="11">
        <v>1393</v>
      </c>
      <c r="G206" s="11">
        <v>319</v>
      </c>
      <c r="H206" s="11">
        <v>60</v>
      </c>
      <c r="I206" s="11">
        <v>5</v>
      </c>
      <c r="J206" s="11">
        <v>38</v>
      </c>
      <c r="K206" s="11">
        <v>134</v>
      </c>
      <c r="L206" s="11">
        <v>154</v>
      </c>
      <c r="M206" s="11">
        <v>47</v>
      </c>
      <c r="N206" s="11">
        <v>309</v>
      </c>
      <c r="O206" s="11">
        <v>26</v>
      </c>
    </row>
    <row r="207" spans="1:16" x14ac:dyDescent="0.25">
      <c r="A207" s="16" t="s">
        <v>225</v>
      </c>
      <c r="B207" s="62">
        <f>G207/F207</f>
        <v>0</v>
      </c>
      <c r="C207" s="42">
        <v>0.50600000000000001</v>
      </c>
      <c r="D207" s="42">
        <v>0.62</v>
      </c>
      <c r="E207" s="11">
        <v>0</v>
      </c>
      <c r="F207" s="11">
        <v>3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1</v>
      </c>
      <c r="N207" s="11">
        <v>1</v>
      </c>
      <c r="O207" s="11">
        <v>0</v>
      </c>
    </row>
    <row r="208" spans="1:16" x14ac:dyDescent="0.25">
      <c r="A208" s="16" t="s">
        <v>569</v>
      </c>
      <c r="B208" s="62">
        <f>G208/F208</f>
        <v>0.22410546139359699</v>
      </c>
      <c r="C208" s="42">
        <v>0.375</v>
      </c>
      <c r="D208" s="42">
        <v>0.8</v>
      </c>
      <c r="E208" s="11">
        <v>156</v>
      </c>
      <c r="F208" s="11">
        <v>531</v>
      </c>
      <c r="G208" s="11">
        <v>119</v>
      </c>
      <c r="H208" s="11">
        <v>19</v>
      </c>
      <c r="I208" s="11">
        <v>10</v>
      </c>
      <c r="J208" s="11">
        <v>20</v>
      </c>
      <c r="K208" s="11">
        <v>89</v>
      </c>
      <c r="L208" s="11">
        <v>52</v>
      </c>
      <c r="M208" s="11">
        <v>68</v>
      </c>
      <c r="N208" s="11">
        <v>112</v>
      </c>
      <c r="O208" s="11">
        <v>17</v>
      </c>
    </row>
    <row r="209" spans="1:15" x14ac:dyDescent="0.25">
      <c r="A209" s="16" t="s">
        <v>237</v>
      </c>
      <c r="B209" s="62">
        <f>G209/F209</f>
        <v>0.20588235294117646</v>
      </c>
      <c r="C209" s="71"/>
      <c r="D209" s="71"/>
      <c r="E209" s="11">
        <v>8</v>
      </c>
      <c r="F209" s="11">
        <v>34</v>
      </c>
      <c r="G209" s="11">
        <v>7</v>
      </c>
      <c r="H209" s="11">
        <v>0</v>
      </c>
      <c r="I209" s="11">
        <v>0</v>
      </c>
      <c r="J209" s="11">
        <v>1</v>
      </c>
      <c r="K209" s="11">
        <v>2</v>
      </c>
      <c r="L209" s="11">
        <v>5</v>
      </c>
      <c r="M209" s="11">
        <v>0</v>
      </c>
      <c r="N209" s="11">
        <v>8</v>
      </c>
      <c r="O209" s="11">
        <v>0</v>
      </c>
    </row>
    <row r="210" spans="1:15" x14ac:dyDescent="0.25">
      <c r="A210" s="16" t="s">
        <v>336</v>
      </c>
      <c r="B210" s="62">
        <f>G210/F210</f>
        <v>0.24545454545454545</v>
      </c>
      <c r="C210" s="71"/>
      <c r="D210" s="71"/>
      <c r="E210" s="11">
        <v>731</v>
      </c>
      <c r="F210" s="11">
        <v>2640</v>
      </c>
      <c r="G210" s="11">
        <v>648</v>
      </c>
      <c r="H210" s="11">
        <v>116</v>
      </c>
      <c r="I210" s="11">
        <v>15</v>
      </c>
      <c r="J210" s="11">
        <v>51</v>
      </c>
      <c r="K210" s="11">
        <v>259</v>
      </c>
      <c r="L210" s="11">
        <v>257</v>
      </c>
      <c r="M210" s="11">
        <v>148</v>
      </c>
      <c r="N210" s="11">
        <v>560</v>
      </c>
      <c r="O210" s="11">
        <v>59</v>
      </c>
    </row>
    <row r="211" spans="1:15" x14ac:dyDescent="0.25">
      <c r="A211" s="16" t="s">
        <v>260</v>
      </c>
      <c r="B211" s="62">
        <f>G211/F211</f>
        <v>0.2608695652173913</v>
      </c>
      <c r="C211" s="71"/>
      <c r="D211" s="71"/>
      <c r="E211" s="11">
        <v>64</v>
      </c>
      <c r="F211" s="11">
        <v>230</v>
      </c>
      <c r="G211" s="11">
        <v>60</v>
      </c>
      <c r="H211" s="11">
        <v>24</v>
      </c>
      <c r="I211" s="11">
        <v>0</v>
      </c>
      <c r="J211" s="11">
        <v>3</v>
      </c>
      <c r="K211" s="11">
        <v>25</v>
      </c>
      <c r="L211" s="11">
        <v>32</v>
      </c>
      <c r="M211" s="11">
        <v>16</v>
      </c>
      <c r="N211" s="11">
        <v>33</v>
      </c>
      <c r="O211" s="11">
        <v>0</v>
      </c>
    </row>
    <row r="212" spans="1:15" x14ac:dyDescent="0.25">
      <c r="A212" s="16" t="s">
        <v>312</v>
      </c>
      <c r="B212" s="62">
        <f>G212/F212</f>
        <v>0</v>
      </c>
      <c r="C212" s="71"/>
      <c r="D212" s="71"/>
      <c r="E212" s="11">
        <v>24</v>
      </c>
      <c r="F212" s="11">
        <v>1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</row>
    <row r="213" spans="1:15" x14ac:dyDescent="0.25">
      <c r="A213" s="16" t="s">
        <v>238</v>
      </c>
      <c r="B213" s="62">
        <f>G213/F213</f>
        <v>0.20618556701030927</v>
      </c>
      <c r="C213" s="71"/>
      <c r="D213" s="71"/>
      <c r="E213" s="11">
        <v>6</v>
      </c>
      <c r="F213" s="11">
        <v>97</v>
      </c>
      <c r="G213" s="11">
        <v>20</v>
      </c>
      <c r="H213" s="11">
        <v>7</v>
      </c>
      <c r="I213" s="11">
        <v>0</v>
      </c>
      <c r="J213" s="11">
        <v>5</v>
      </c>
      <c r="K213" s="11">
        <v>13</v>
      </c>
      <c r="L213" s="11">
        <v>13</v>
      </c>
      <c r="M213" s="11">
        <v>8</v>
      </c>
      <c r="N213" s="11">
        <v>14</v>
      </c>
      <c r="O213" s="11">
        <v>0</v>
      </c>
    </row>
    <row r="214" spans="1:15" x14ac:dyDescent="0.25">
      <c r="A214" s="16" t="s">
        <v>510</v>
      </c>
      <c r="B214" s="62">
        <f>G214/F214</f>
        <v>0.25641025641025639</v>
      </c>
      <c r="C214" s="71"/>
      <c r="D214" s="71"/>
      <c r="E214" s="11">
        <v>11</v>
      </c>
      <c r="F214" s="11">
        <v>39</v>
      </c>
      <c r="G214" s="11">
        <v>10</v>
      </c>
      <c r="H214" s="11">
        <v>3</v>
      </c>
      <c r="I214" s="11">
        <v>0</v>
      </c>
      <c r="J214" s="11">
        <v>0</v>
      </c>
      <c r="K214" s="11">
        <v>5</v>
      </c>
      <c r="L214" s="11">
        <v>7</v>
      </c>
      <c r="M214" s="11">
        <v>10</v>
      </c>
      <c r="N214" s="11">
        <v>12</v>
      </c>
      <c r="O214" s="11">
        <v>2</v>
      </c>
    </row>
    <row r="215" spans="1:15" x14ac:dyDescent="0.25">
      <c r="A215" s="16" t="s">
        <v>337</v>
      </c>
      <c r="B215" s="62">
        <f>G215/F215</f>
        <v>0.22508591065292097</v>
      </c>
      <c r="C215" s="71"/>
      <c r="D215" s="71"/>
      <c r="E215" s="11">
        <v>628</v>
      </c>
      <c r="F215" s="11">
        <v>2328</v>
      </c>
      <c r="G215" s="11">
        <v>524</v>
      </c>
      <c r="H215" s="11">
        <v>123</v>
      </c>
      <c r="I215" s="11">
        <v>12</v>
      </c>
      <c r="J215" s="11">
        <v>94</v>
      </c>
      <c r="K215" s="11">
        <v>321</v>
      </c>
      <c r="L215" s="11">
        <v>252</v>
      </c>
      <c r="M215" s="11">
        <v>234</v>
      </c>
      <c r="N215" s="11">
        <v>733</v>
      </c>
      <c r="O215" s="11">
        <v>40</v>
      </c>
    </row>
    <row r="216" spans="1:15" x14ac:dyDescent="0.25">
      <c r="A216" s="16" t="s">
        <v>171</v>
      </c>
      <c r="B216" s="42">
        <v>0.25</v>
      </c>
      <c r="C216" s="42">
        <v>0.34799999999999998</v>
      </c>
      <c r="D216" s="42">
        <v>0.35</v>
      </c>
      <c r="E216" s="11">
        <v>346</v>
      </c>
      <c r="F216" s="11">
        <v>1198</v>
      </c>
      <c r="G216" s="11">
        <v>305</v>
      </c>
      <c r="H216" s="11">
        <v>79</v>
      </c>
      <c r="I216" s="11">
        <v>3</v>
      </c>
      <c r="J216" s="11">
        <v>78</v>
      </c>
      <c r="K216" s="11">
        <v>227</v>
      </c>
      <c r="L216" s="11">
        <v>235</v>
      </c>
      <c r="M216" s="11">
        <v>209</v>
      </c>
      <c r="N216" s="11">
        <v>355</v>
      </c>
      <c r="O216" s="11">
        <v>7</v>
      </c>
    </row>
    <row r="217" spans="1:15" x14ac:dyDescent="0.25">
      <c r="A217" s="16" t="s">
        <v>307</v>
      </c>
      <c r="B217" s="42">
        <v>0.25700000000000001</v>
      </c>
      <c r="C217" s="42">
        <v>0.315</v>
      </c>
      <c r="D217" s="42">
        <v>0.47</v>
      </c>
      <c r="E217" s="11">
        <v>68</v>
      </c>
      <c r="F217" s="11">
        <v>109</v>
      </c>
      <c r="G217" s="11">
        <v>15</v>
      </c>
      <c r="H217" s="11">
        <v>1</v>
      </c>
      <c r="I217" s="11">
        <v>0</v>
      </c>
      <c r="J217" s="11">
        <v>1</v>
      </c>
      <c r="K217" s="11">
        <v>11</v>
      </c>
      <c r="L217" s="11">
        <v>5</v>
      </c>
      <c r="M217" s="11">
        <v>5</v>
      </c>
      <c r="N217" s="11">
        <v>21</v>
      </c>
      <c r="O217" s="11">
        <v>1</v>
      </c>
    </row>
    <row r="218" spans="1:15" x14ac:dyDescent="0.25">
      <c r="A218" s="16" t="s">
        <v>320</v>
      </c>
      <c r="B218" s="42">
        <v>0.22800000000000001</v>
      </c>
      <c r="C218" s="42">
        <v>0.32200000000000001</v>
      </c>
      <c r="D218" s="42">
        <v>0.41799999999999998</v>
      </c>
      <c r="E218" s="11">
        <v>193</v>
      </c>
      <c r="F218" s="11">
        <v>663</v>
      </c>
      <c r="G218" s="11">
        <v>132</v>
      </c>
      <c r="H218" s="11">
        <v>13</v>
      </c>
      <c r="I218" s="11">
        <v>0</v>
      </c>
      <c r="J218" s="11">
        <v>32</v>
      </c>
      <c r="K218" s="11">
        <v>68</v>
      </c>
      <c r="L218" s="11">
        <v>82</v>
      </c>
      <c r="M218" s="11">
        <v>50</v>
      </c>
      <c r="N218" s="11">
        <v>236</v>
      </c>
      <c r="O218" s="11">
        <v>0</v>
      </c>
    </row>
    <row r="219" spans="1:15" x14ac:dyDescent="0.25">
      <c r="A219" s="16" t="s">
        <v>217</v>
      </c>
      <c r="B219" s="42">
        <v>0.27200000000000002</v>
      </c>
      <c r="C219" s="42">
        <v>0.30199999999999999</v>
      </c>
      <c r="D219" s="42">
        <v>0.40799999999999997</v>
      </c>
      <c r="E219" s="11">
        <v>210</v>
      </c>
      <c r="F219" s="11">
        <v>835</v>
      </c>
      <c r="G219" s="11">
        <v>206</v>
      </c>
      <c r="H219" s="11">
        <v>48</v>
      </c>
      <c r="I219" s="11">
        <v>1</v>
      </c>
      <c r="J219" s="11">
        <v>31</v>
      </c>
      <c r="K219" s="11">
        <v>115</v>
      </c>
      <c r="L219" s="11">
        <v>102</v>
      </c>
      <c r="M219" s="11">
        <v>70</v>
      </c>
      <c r="N219" s="11">
        <v>173</v>
      </c>
      <c r="O219" s="11">
        <v>3</v>
      </c>
    </row>
    <row r="220" spans="1:15" x14ac:dyDescent="0.25">
      <c r="A220" s="16" t="s">
        <v>313</v>
      </c>
      <c r="B220" s="42">
        <v>0.223</v>
      </c>
      <c r="C220" s="42">
        <v>0.27600000000000002</v>
      </c>
      <c r="D220" s="42">
        <v>0.35299999999999998</v>
      </c>
      <c r="E220" s="11">
        <v>37</v>
      </c>
      <c r="F220" s="11">
        <v>646</v>
      </c>
      <c r="G220" s="11">
        <v>173</v>
      </c>
      <c r="H220" s="11">
        <v>21</v>
      </c>
      <c r="I220" s="11">
        <v>0</v>
      </c>
      <c r="J220" s="11">
        <v>28</v>
      </c>
      <c r="K220" s="11">
        <v>74</v>
      </c>
      <c r="L220" s="11">
        <v>86</v>
      </c>
      <c r="M220" s="11">
        <v>44</v>
      </c>
      <c r="N220" s="11">
        <v>103</v>
      </c>
      <c r="O220" s="11">
        <v>0</v>
      </c>
    </row>
    <row r="221" spans="1:15" x14ac:dyDescent="0.25">
      <c r="A221" s="16" t="s">
        <v>594</v>
      </c>
      <c r="B221" s="42">
        <v>0.224</v>
      </c>
      <c r="C221" s="42">
        <v>0.29799999999999999</v>
      </c>
      <c r="D221" s="42">
        <v>0.48499999999999999</v>
      </c>
      <c r="E221" s="11">
        <v>24</v>
      </c>
      <c r="F221" s="11">
        <v>7</v>
      </c>
      <c r="G221" s="11">
        <v>1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1">
        <v>1</v>
      </c>
      <c r="N221" s="11">
        <v>1</v>
      </c>
      <c r="O221" s="11">
        <v>0</v>
      </c>
    </row>
    <row r="222" spans="1:15" x14ac:dyDescent="0.25">
      <c r="A222" s="74" t="s">
        <v>511</v>
      </c>
      <c r="B222" s="75">
        <v>0.23200000000000001</v>
      </c>
      <c r="C222" s="75">
        <v>0.309</v>
      </c>
      <c r="D222" s="75">
        <v>0.41799999999999998</v>
      </c>
      <c r="E222" s="76">
        <v>432</v>
      </c>
      <c r="F222" s="76">
        <v>1174</v>
      </c>
      <c r="G222" s="76">
        <v>289</v>
      </c>
      <c r="H222" s="76">
        <v>61</v>
      </c>
      <c r="I222" s="76">
        <v>17</v>
      </c>
      <c r="J222" s="76">
        <v>13</v>
      </c>
      <c r="K222" s="76">
        <v>135</v>
      </c>
      <c r="L222" s="76">
        <v>118</v>
      </c>
      <c r="M222" s="76">
        <v>97</v>
      </c>
      <c r="N222" s="76">
        <v>161</v>
      </c>
      <c r="O222" s="76">
        <v>19</v>
      </c>
    </row>
    <row r="223" spans="1:15" x14ac:dyDescent="0.25">
      <c r="A223" s="74" t="s">
        <v>338</v>
      </c>
      <c r="B223" s="75">
        <v>0.184</v>
      </c>
      <c r="C223" s="75">
        <v>0.23200000000000001</v>
      </c>
      <c r="D223" s="75">
        <v>0.255</v>
      </c>
      <c r="E223" s="76">
        <v>518</v>
      </c>
      <c r="F223" s="76">
        <v>2093</v>
      </c>
      <c r="G223" s="76">
        <v>506</v>
      </c>
      <c r="H223" s="76">
        <v>112</v>
      </c>
      <c r="I223" s="76">
        <v>18</v>
      </c>
      <c r="J223" s="76">
        <v>97</v>
      </c>
      <c r="K223" s="76">
        <v>281</v>
      </c>
      <c r="L223" s="76">
        <v>255</v>
      </c>
      <c r="M223" s="76">
        <v>185</v>
      </c>
      <c r="N223" s="76">
        <v>764</v>
      </c>
      <c r="O223" s="76">
        <v>7</v>
      </c>
    </row>
    <row r="224" spans="1:15" x14ac:dyDescent="0.25">
      <c r="A224" s="74" t="s">
        <v>200</v>
      </c>
      <c r="B224" s="75">
        <v>0.19600000000000001</v>
      </c>
      <c r="C224" s="75">
        <v>0.26900000000000002</v>
      </c>
      <c r="D224" s="75">
        <v>0.34200000000000003</v>
      </c>
      <c r="E224" s="76">
        <v>1</v>
      </c>
      <c r="F224" s="76">
        <v>0</v>
      </c>
      <c r="G224" s="76">
        <v>0</v>
      </c>
      <c r="H224" s="76">
        <v>0</v>
      </c>
      <c r="I224" s="76">
        <v>0</v>
      </c>
      <c r="J224" s="76">
        <v>0</v>
      </c>
      <c r="K224" s="76">
        <v>0</v>
      </c>
      <c r="L224" s="76">
        <v>0</v>
      </c>
      <c r="M224" s="76">
        <v>0</v>
      </c>
      <c r="N224" s="76">
        <v>0</v>
      </c>
      <c r="O224" s="76">
        <v>0</v>
      </c>
    </row>
    <row r="225" spans="1:15" x14ac:dyDescent="0.25">
      <c r="A225" s="74" t="s">
        <v>589</v>
      </c>
      <c r="B225" s="75">
        <v>0.21</v>
      </c>
      <c r="C225" s="75">
        <v>0.27800000000000002</v>
      </c>
      <c r="D225" s="75">
        <v>0.39800000000000002</v>
      </c>
      <c r="E225" s="76">
        <v>150</v>
      </c>
      <c r="F225" s="76">
        <v>552</v>
      </c>
      <c r="G225" s="76">
        <v>128</v>
      </c>
      <c r="H225" s="76">
        <v>42</v>
      </c>
      <c r="I225" s="76">
        <v>2</v>
      </c>
      <c r="J225" s="76">
        <v>19</v>
      </c>
      <c r="K225" s="76">
        <v>63</v>
      </c>
      <c r="L225" s="76">
        <v>60</v>
      </c>
      <c r="M225" s="76">
        <v>54</v>
      </c>
      <c r="N225" s="76">
        <v>176</v>
      </c>
      <c r="O225" s="76">
        <v>3</v>
      </c>
    </row>
    <row r="226" spans="1:15" x14ac:dyDescent="0.25">
      <c r="A226" s="74" t="s">
        <v>592</v>
      </c>
      <c r="B226" s="75">
        <v>0.27700000000000002</v>
      </c>
      <c r="C226" s="75">
        <v>0.33300000000000002</v>
      </c>
      <c r="D226" s="75">
        <v>0.434</v>
      </c>
      <c r="E226" s="76">
        <v>25</v>
      </c>
      <c r="F226" s="76">
        <v>159</v>
      </c>
      <c r="G226" s="76">
        <v>29</v>
      </c>
      <c r="H226" s="76">
        <v>4</v>
      </c>
      <c r="I226" s="76">
        <v>1</v>
      </c>
      <c r="J226" s="76">
        <v>6</v>
      </c>
      <c r="K226" s="76">
        <v>15</v>
      </c>
      <c r="L226" s="76">
        <v>18</v>
      </c>
      <c r="M226" s="76">
        <v>15</v>
      </c>
      <c r="N226" s="76">
        <v>44</v>
      </c>
      <c r="O226" s="76">
        <v>0</v>
      </c>
    </row>
    <row r="227" spans="1:15" x14ac:dyDescent="0.25">
      <c r="A227" s="74" t="s">
        <v>321</v>
      </c>
      <c r="B227" s="75">
        <v>0.19400000000000001</v>
      </c>
      <c r="C227" s="75">
        <v>0.216</v>
      </c>
      <c r="D227" s="75">
        <v>0.30099999999999999</v>
      </c>
      <c r="E227" s="76">
        <v>159</v>
      </c>
      <c r="F227" s="76">
        <v>569</v>
      </c>
      <c r="G227" s="76">
        <v>132</v>
      </c>
      <c r="H227" s="76">
        <v>12</v>
      </c>
      <c r="I227" s="76">
        <v>8</v>
      </c>
      <c r="J227" s="76">
        <v>12</v>
      </c>
      <c r="K227" s="76">
        <v>58</v>
      </c>
      <c r="L227" s="76">
        <v>64</v>
      </c>
      <c r="M227" s="76">
        <v>36</v>
      </c>
      <c r="N227" s="76">
        <v>133</v>
      </c>
      <c r="O227" s="76">
        <v>4</v>
      </c>
    </row>
    <row r="228" spans="1:15" x14ac:dyDescent="0.25">
      <c r="A228" s="74" t="s">
        <v>512</v>
      </c>
      <c r="B228" s="75">
        <v>0.5</v>
      </c>
      <c r="C228" s="75">
        <v>0.66700000000000004</v>
      </c>
      <c r="D228" s="75">
        <v>1.25</v>
      </c>
      <c r="E228" s="76">
        <v>0</v>
      </c>
      <c r="F228" s="76">
        <v>15</v>
      </c>
      <c r="G228" s="76">
        <v>5</v>
      </c>
      <c r="H228" s="76">
        <v>1</v>
      </c>
      <c r="I228" s="76">
        <v>0</v>
      </c>
      <c r="J228" s="76">
        <v>2</v>
      </c>
      <c r="K228" s="76">
        <v>3</v>
      </c>
      <c r="L228" s="76">
        <v>6</v>
      </c>
      <c r="M228" s="76">
        <v>1</v>
      </c>
      <c r="N228" s="76">
        <v>5</v>
      </c>
      <c r="O228" s="76">
        <v>0</v>
      </c>
    </row>
  </sheetData>
  <sortState xmlns:xlrd2="http://schemas.microsoft.com/office/spreadsheetml/2017/richdata2" ref="A2:O231">
    <sortCondition ref="A2:A23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F0C8A-38CC-4AB2-A79E-893FDBDAE80E}">
  <dimension ref="A1:U183"/>
  <sheetViews>
    <sheetView workbookViewId="0">
      <pane ySplit="1" topLeftCell="A2" activePane="bottomLeft" state="frozen"/>
      <selection pane="bottomLeft" activeCell="R23" sqref="R23"/>
    </sheetView>
  </sheetViews>
  <sheetFormatPr defaultRowHeight="11.25" x14ac:dyDescent="0.2"/>
  <cols>
    <col min="1" max="1" width="15.140625" style="9" bestFit="1" customWidth="1"/>
    <col min="2" max="2" width="4.85546875" style="7" bestFit="1" customWidth="1"/>
    <col min="3" max="3" width="4.7109375" style="7" bestFit="1" customWidth="1"/>
    <col min="4" max="4" width="4.28515625" style="7" bestFit="1" customWidth="1"/>
    <col min="5" max="5" width="3.5703125" style="7" bestFit="1" customWidth="1"/>
    <col min="6" max="6" width="4.42578125" style="7" bestFit="1" customWidth="1"/>
    <col min="7" max="7" width="3.28515625" style="7" bestFit="1" customWidth="1"/>
    <col min="8" max="8" width="3.42578125" style="7" bestFit="1" customWidth="1"/>
    <col min="9" max="9" width="3.28515625" style="7" bestFit="1" customWidth="1"/>
    <col min="10" max="10" width="6.5703125" style="7" bestFit="1" customWidth="1"/>
    <col min="11" max="11" width="4.42578125" style="7" bestFit="1" customWidth="1"/>
    <col min="12" max="14" width="3.5703125" style="7" bestFit="1" customWidth="1"/>
    <col min="15" max="15" width="4.42578125" style="7" bestFit="1" customWidth="1"/>
    <col min="16" max="16" width="3.42578125" style="7" bestFit="1" customWidth="1"/>
    <col min="17" max="17" width="4.42578125" style="7" customWidth="1"/>
    <col min="18" max="18" width="20.85546875" style="9" bestFit="1" customWidth="1"/>
    <col min="19" max="19" width="16.7109375" style="9" bestFit="1" customWidth="1"/>
    <col min="20" max="20" width="5.7109375" style="9" bestFit="1" customWidth="1"/>
    <col min="21" max="21" width="5.28515625" style="9" bestFit="1" customWidth="1"/>
    <col min="22" max="251" width="9.140625" style="9"/>
    <col min="252" max="252" width="8" style="9" bestFit="1" customWidth="1"/>
    <col min="253" max="253" width="9.7109375" style="9" bestFit="1" customWidth="1"/>
    <col min="254" max="254" width="4.5703125" style="9" bestFit="1" customWidth="1"/>
    <col min="255" max="255" width="15.5703125" style="9" bestFit="1" customWidth="1"/>
    <col min="256" max="256" width="4.85546875" style="9" bestFit="1" customWidth="1"/>
    <col min="257" max="257" width="4.7109375" style="9" bestFit="1" customWidth="1"/>
    <col min="258" max="258" width="4.28515625" style="9" bestFit="1" customWidth="1"/>
    <col min="259" max="259" width="3.5703125" style="9" bestFit="1" customWidth="1"/>
    <col min="260" max="260" width="4.42578125" style="9" bestFit="1" customWidth="1"/>
    <col min="261" max="261" width="3.28515625" style="9" bestFit="1" customWidth="1"/>
    <col min="262" max="262" width="3.42578125" style="9" bestFit="1" customWidth="1"/>
    <col min="263" max="263" width="3.28515625" style="9" bestFit="1" customWidth="1"/>
    <col min="264" max="264" width="6.140625" style="9" bestFit="1" customWidth="1"/>
    <col min="265" max="269" width="3.5703125" style="9" bestFit="1" customWidth="1"/>
    <col min="270" max="270" width="3.42578125" style="9" bestFit="1" customWidth="1"/>
    <col min="271" max="271" width="19.28515625" style="9" bestFit="1" customWidth="1"/>
    <col min="272" max="272" width="8.7109375" style="9" bestFit="1" customWidth="1"/>
    <col min="273" max="273" width="4.42578125" style="9" customWidth="1"/>
    <col min="274" max="274" width="20.85546875" style="9" bestFit="1" customWidth="1"/>
    <col min="275" max="275" width="16.7109375" style="9" bestFit="1" customWidth="1"/>
    <col min="276" max="276" width="5.7109375" style="9" bestFit="1" customWidth="1"/>
    <col min="277" max="277" width="5.28515625" style="9" bestFit="1" customWidth="1"/>
    <col min="278" max="507" width="9.140625" style="9"/>
    <col min="508" max="508" width="8" style="9" bestFit="1" customWidth="1"/>
    <col min="509" max="509" width="9.7109375" style="9" bestFit="1" customWidth="1"/>
    <col min="510" max="510" width="4.5703125" style="9" bestFit="1" customWidth="1"/>
    <col min="511" max="511" width="15.5703125" style="9" bestFit="1" customWidth="1"/>
    <col min="512" max="512" width="4.85546875" style="9" bestFit="1" customWidth="1"/>
    <col min="513" max="513" width="4.7109375" style="9" bestFit="1" customWidth="1"/>
    <col min="514" max="514" width="4.28515625" style="9" bestFit="1" customWidth="1"/>
    <col min="515" max="515" width="3.5703125" style="9" bestFit="1" customWidth="1"/>
    <col min="516" max="516" width="4.42578125" style="9" bestFit="1" customWidth="1"/>
    <col min="517" max="517" width="3.28515625" style="9" bestFit="1" customWidth="1"/>
    <col min="518" max="518" width="3.42578125" style="9" bestFit="1" customWidth="1"/>
    <col min="519" max="519" width="3.28515625" style="9" bestFit="1" customWidth="1"/>
    <col min="520" max="520" width="6.140625" style="9" bestFit="1" customWidth="1"/>
    <col min="521" max="525" width="3.5703125" style="9" bestFit="1" customWidth="1"/>
    <col min="526" max="526" width="3.42578125" style="9" bestFit="1" customWidth="1"/>
    <col min="527" max="527" width="19.28515625" style="9" bestFit="1" customWidth="1"/>
    <col min="528" max="528" width="8.7109375" style="9" bestFit="1" customWidth="1"/>
    <col min="529" max="529" width="4.42578125" style="9" customWidth="1"/>
    <col min="530" max="530" width="20.85546875" style="9" bestFit="1" customWidth="1"/>
    <col min="531" max="531" width="16.7109375" style="9" bestFit="1" customWidth="1"/>
    <col min="532" max="532" width="5.7109375" style="9" bestFit="1" customWidth="1"/>
    <col min="533" max="533" width="5.28515625" style="9" bestFit="1" customWidth="1"/>
    <col min="534" max="763" width="9.140625" style="9"/>
    <col min="764" max="764" width="8" style="9" bestFit="1" customWidth="1"/>
    <col min="765" max="765" width="9.7109375" style="9" bestFit="1" customWidth="1"/>
    <col min="766" max="766" width="4.5703125" style="9" bestFit="1" customWidth="1"/>
    <col min="767" max="767" width="15.5703125" style="9" bestFit="1" customWidth="1"/>
    <col min="768" max="768" width="4.85546875" style="9" bestFit="1" customWidth="1"/>
    <col min="769" max="769" width="4.7109375" style="9" bestFit="1" customWidth="1"/>
    <col min="770" max="770" width="4.28515625" style="9" bestFit="1" customWidth="1"/>
    <col min="771" max="771" width="3.5703125" style="9" bestFit="1" customWidth="1"/>
    <col min="772" max="772" width="4.42578125" style="9" bestFit="1" customWidth="1"/>
    <col min="773" max="773" width="3.28515625" style="9" bestFit="1" customWidth="1"/>
    <col min="774" max="774" width="3.42578125" style="9" bestFit="1" customWidth="1"/>
    <col min="775" max="775" width="3.28515625" style="9" bestFit="1" customWidth="1"/>
    <col min="776" max="776" width="6.140625" style="9" bestFit="1" customWidth="1"/>
    <col min="777" max="781" width="3.5703125" style="9" bestFit="1" customWidth="1"/>
    <col min="782" max="782" width="3.42578125" style="9" bestFit="1" customWidth="1"/>
    <col min="783" max="783" width="19.28515625" style="9" bestFit="1" customWidth="1"/>
    <col min="784" max="784" width="8.7109375" style="9" bestFit="1" customWidth="1"/>
    <col min="785" max="785" width="4.42578125" style="9" customWidth="1"/>
    <col min="786" max="786" width="20.85546875" style="9" bestFit="1" customWidth="1"/>
    <col min="787" max="787" width="16.7109375" style="9" bestFit="1" customWidth="1"/>
    <col min="788" max="788" width="5.7109375" style="9" bestFit="1" customWidth="1"/>
    <col min="789" max="789" width="5.28515625" style="9" bestFit="1" customWidth="1"/>
    <col min="790" max="1019" width="9.140625" style="9"/>
    <col min="1020" max="1020" width="8" style="9" bestFit="1" customWidth="1"/>
    <col min="1021" max="1021" width="9.7109375" style="9" bestFit="1" customWidth="1"/>
    <col min="1022" max="1022" width="4.5703125" style="9" bestFit="1" customWidth="1"/>
    <col min="1023" max="1023" width="15.5703125" style="9" bestFit="1" customWidth="1"/>
    <col min="1024" max="1024" width="4.85546875" style="9" bestFit="1" customWidth="1"/>
    <col min="1025" max="1025" width="4.7109375" style="9" bestFit="1" customWidth="1"/>
    <col min="1026" max="1026" width="4.28515625" style="9" bestFit="1" customWidth="1"/>
    <col min="1027" max="1027" width="3.5703125" style="9" bestFit="1" customWidth="1"/>
    <col min="1028" max="1028" width="4.42578125" style="9" bestFit="1" customWidth="1"/>
    <col min="1029" max="1029" width="3.28515625" style="9" bestFit="1" customWidth="1"/>
    <col min="1030" max="1030" width="3.42578125" style="9" bestFit="1" customWidth="1"/>
    <col min="1031" max="1031" width="3.28515625" style="9" bestFit="1" customWidth="1"/>
    <col min="1032" max="1032" width="6.140625" style="9" bestFit="1" customWidth="1"/>
    <col min="1033" max="1037" width="3.5703125" style="9" bestFit="1" customWidth="1"/>
    <col min="1038" max="1038" width="3.42578125" style="9" bestFit="1" customWidth="1"/>
    <col min="1039" max="1039" width="19.28515625" style="9" bestFit="1" customWidth="1"/>
    <col min="1040" max="1040" width="8.7109375" style="9" bestFit="1" customWidth="1"/>
    <col min="1041" max="1041" width="4.42578125" style="9" customWidth="1"/>
    <col min="1042" max="1042" width="20.85546875" style="9" bestFit="1" customWidth="1"/>
    <col min="1043" max="1043" width="16.7109375" style="9" bestFit="1" customWidth="1"/>
    <col min="1044" max="1044" width="5.7109375" style="9" bestFit="1" customWidth="1"/>
    <col min="1045" max="1045" width="5.28515625" style="9" bestFit="1" customWidth="1"/>
    <col min="1046" max="1275" width="9.140625" style="9"/>
    <col min="1276" max="1276" width="8" style="9" bestFit="1" customWidth="1"/>
    <col min="1277" max="1277" width="9.7109375" style="9" bestFit="1" customWidth="1"/>
    <col min="1278" max="1278" width="4.5703125" style="9" bestFit="1" customWidth="1"/>
    <col min="1279" max="1279" width="15.5703125" style="9" bestFit="1" customWidth="1"/>
    <col min="1280" max="1280" width="4.85546875" style="9" bestFit="1" customWidth="1"/>
    <col min="1281" max="1281" width="4.7109375" style="9" bestFit="1" customWidth="1"/>
    <col min="1282" max="1282" width="4.28515625" style="9" bestFit="1" customWidth="1"/>
    <col min="1283" max="1283" width="3.5703125" style="9" bestFit="1" customWidth="1"/>
    <col min="1284" max="1284" width="4.42578125" style="9" bestFit="1" customWidth="1"/>
    <col min="1285" max="1285" width="3.28515625" style="9" bestFit="1" customWidth="1"/>
    <col min="1286" max="1286" width="3.42578125" style="9" bestFit="1" customWidth="1"/>
    <col min="1287" max="1287" width="3.28515625" style="9" bestFit="1" customWidth="1"/>
    <col min="1288" max="1288" width="6.140625" style="9" bestFit="1" customWidth="1"/>
    <col min="1289" max="1293" width="3.5703125" style="9" bestFit="1" customWidth="1"/>
    <col min="1294" max="1294" width="3.42578125" style="9" bestFit="1" customWidth="1"/>
    <col min="1295" max="1295" width="19.28515625" style="9" bestFit="1" customWidth="1"/>
    <col min="1296" max="1296" width="8.7109375" style="9" bestFit="1" customWidth="1"/>
    <col min="1297" max="1297" width="4.42578125" style="9" customWidth="1"/>
    <col min="1298" max="1298" width="20.85546875" style="9" bestFit="1" customWidth="1"/>
    <col min="1299" max="1299" width="16.7109375" style="9" bestFit="1" customWidth="1"/>
    <col min="1300" max="1300" width="5.7109375" style="9" bestFit="1" customWidth="1"/>
    <col min="1301" max="1301" width="5.28515625" style="9" bestFit="1" customWidth="1"/>
    <col min="1302" max="1531" width="9.140625" style="9"/>
    <col min="1532" max="1532" width="8" style="9" bestFit="1" customWidth="1"/>
    <col min="1533" max="1533" width="9.7109375" style="9" bestFit="1" customWidth="1"/>
    <col min="1534" max="1534" width="4.5703125" style="9" bestFit="1" customWidth="1"/>
    <col min="1535" max="1535" width="15.5703125" style="9" bestFit="1" customWidth="1"/>
    <col min="1536" max="1536" width="4.85546875" style="9" bestFit="1" customWidth="1"/>
    <col min="1537" max="1537" width="4.7109375" style="9" bestFit="1" customWidth="1"/>
    <col min="1538" max="1538" width="4.28515625" style="9" bestFit="1" customWidth="1"/>
    <col min="1539" max="1539" width="3.5703125" style="9" bestFit="1" customWidth="1"/>
    <col min="1540" max="1540" width="4.42578125" style="9" bestFit="1" customWidth="1"/>
    <col min="1541" max="1541" width="3.28515625" style="9" bestFit="1" customWidth="1"/>
    <col min="1542" max="1542" width="3.42578125" style="9" bestFit="1" customWidth="1"/>
    <col min="1543" max="1543" width="3.28515625" style="9" bestFit="1" customWidth="1"/>
    <col min="1544" max="1544" width="6.140625" style="9" bestFit="1" customWidth="1"/>
    <col min="1545" max="1549" width="3.5703125" style="9" bestFit="1" customWidth="1"/>
    <col min="1550" max="1550" width="3.42578125" style="9" bestFit="1" customWidth="1"/>
    <col min="1551" max="1551" width="19.28515625" style="9" bestFit="1" customWidth="1"/>
    <col min="1552" max="1552" width="8.7109375" style="9" bestFit="1" customWidth="1"/>
    <col min="1553" max="1553" width="4.42578125" style="9" customWidth="1"/>
    <col min="1554" max="1554" width="20.85546875" style="9" bestFit="1" customWidth="1"/>
    <col min="1555" max="1555" width="16.7109375" style="9" bestFit="1" customWidth="1"/>
    <col min="1556" max="1556" width="5.7109375" style="9" bestFit="1" customWidth="1"/>
    <col min="1557" max="1557" width="5.28515625" style="9" bestFit="1" customWidth="1"/>
    <col min="1558" max="1787" width="9.140625" style="9"/>
    <col min="1788" max="1788" width="8" style="9" bestFit="1" customWidth="1"/>
    <col min="1789" max="1789" width="9.7109375" style="9" bestFit="1" customWidth="1"/>
    <col min="1790" max="1790" width="4.5703125" style="9" bestFit="1" customWidth="1"/>
    <col min="1791" max="1791" width="15.5703125" style="9" bestFit="1" customWidth="1"/>
    <col min="1792" max="1792" width="4.85546875" style="9" bestFit="1" customWidth="1"/>
    <col min="1793" max="1793" width="4.7109375" style="9" bestFit="1" customWidth="1"/>
    <col min="1794" max="1794" width="4.28515625" style="9" bestFit="1" customWidth="1"/>
    <col min="1795" max="1795" width="3.5703125" style="9" bestFit="1" customWidth="1"/>
    <col min="1796" max="1796" width="4.42578125" style="9" bestFit="1" customWidth="1"/>
    <col min="1797" max="1797" width="3.28515625" style="9" bestFit="1" customWidth="1"/>
    <col min="1798" max="1798" width="3.42578125" style="9" bestFit="1" customWidth="1"/>
    <col min="1799" max="1799" width="3.28515625" style="9" bestFit="1" customWidth="1"/>
    <col min="1800" max="1800" width="6.140625" style="9" bestFit="1" customWidth="1"/>
    <col min="1801" max="1805" width="3.5703125" style="9" bestFit="1" customWidth="1"/>
    <col min="1806" max="1806" width="3.42578125" style="9" bestFit="1" customWidth="1"/>
    <col min="1807" max="1807" width="19.28515625" style="9" bestFit="1" customWidth="1"/>
    <col min="1808" max="1808" width="8.7109375" style="9" bestFit="1" customWidth="1"/>
    <col min="1809" max="1809" width="4.42578125" style="9" customWidth="1"/>
    <col min="1810" max="1810" width="20.85546875" style="9" bestFit="1" customWidth="1"/>
    <col min="1811" max="1811" width="16.7109375" style="9" bestFit="1" customWidth="1"/>
    <col min="1812" max="1812" width="5.7109375" style="9" bestFit="1" customWidth="1"/>
    <col min="1813" max="1813" width="5.28515625" style="9" bestFit="1" customWidth="1"/>
    <col min="1814" max="2043" width="9.140625" style="9"/>
    <col min="2044" max="2044" width="8" style="9" bestFit="1" customWidth="1"/>
    <col min="2045" max="2045" width="9.7109375" style="9" bestFit="1" customWidth="1"/>
    <col min="2046" max="2046" width="4.5703125" style="9" bestFit="1" customWidth="1"/>
    <col min="2047" max="2047" width="15.5703125" style="9" bestFit="1" customWidth="1"/>
    <col min="2048" max="2048" width="4.85546875" style="9" bestFit="1" customWidth="1"/>
    <col min="2049" max="2049" width="4.7109375" style="9" bestFit="1" customWidth="1"/>
    <col min="2050" max="2050" width="4.28515625" style="9" bestFit="1" customWidth="1"/>
    <col min="2051" max="2051" width="3.5703125" style="9" bestFit="1" customWidth="1"/>
    <col min="2052" max="2052" width="4.42578125" style="9" bestFit="1" customWidth="1"/>
    <col min="2053" max="2053" width="3.28515625" style="9" bestFit="1" customWidth="1"/>
    <col min="2054" max="2054" width="3.42578125" style="9" bestFit="1" customWidth="1"/>
    <col min="2055" max="2055" width="3.28515625" style="9" bestFit="1" customWidth="1"/>
    <col min="2056" max="2056" width="6.140625" style="9" bestFit="1" customWidth="1"/>
    <col min="2057" max="2061" width="3.5703125" style="9" bestFit="1" customWidth="1"/>
    <col min="2062" max="2062" width="3.42578125" style="9" bestFit="1" customWidth="1"/>
    <col min="2063" max="2063" width="19.28515625" style="9" bestFit="1" customWidth="1"/>
    <col min="2064" max="2064" width="8.7109375" style="9" bestFit="1" customWidth="1"/>
    <col min="2065" max="2065" width="4.42578125" style="9" customWidth="1"/>
    <col min="2066" max="2066" width="20.85546875" style="9" bestFit="1" customWidth="1"/>
    <col min="2067" max="2067" width="16.7109375" style="9" bestFit="1" customWidth="1"/>
    <col min="2068" max="2068" width="5.7109375" style="9" bestFit="1" customWidth="1"/>
    <col min="2069" max="2069" width="5.28515625" style="9" bestFit="1" customWidth="1"/>
    <col min="2070" max="2299" width="9.140625" style="9"/>
    <col min="2300" max="2300" width="8" style="9" bestFit="1" customWidth="1"/>
    <col min="2301" max="2301" width="9.7109375" style="9" bestFit="1" customWidth="1"/>
    <col min="2302" max="2302" width="4.5703125" style="9" bestFit="1" customWidth="1"/>
    <col min="2303" max="2303" width="15.5703125" style="9" bestFit="1" customWidth="1"/>
    <col min="2304" max="2304" width="4.85546875" style="9" bestFit="1" customWidth="1"/>
    <col min="2305" max="2305" width="4.7109375" style="9" bestFit="1" customWidth="1"/>
    <col min="2306" max="2306" width="4.28515625" style="9" bestFit="1" customWidth="1"/>
    <col min="2307" max="2307" width="3.5703125" style="9" bestFit="1" customWidth="1"/>
    <col min="2308" max="2308" width="4.42578125" style="9" bestFit="1" customWidth="1"/>
    <col min="2309" max="2309" width="3.28515625" style="9" bestFit="1" customWidth="1"/>
    <col min="2310" max="2310" width="3.42578125" style="9" bestFit="1" customWidth="1"/>
    <col min="2311" max="2311" width="3.28515625" style="9" bestFit="1" customWidth="1"/>
    <col min="2312" max="2312" width="6.140625" style="9" bestFit="1" customWidth="1"/>
    <col min="2313" max="2317" width="3.5703125" style="9" bestFit="1" customWidth="1"/>
    <col min="2318" max="2318" width="3.42578125" style="9" bestFit="1" customWidth="1"/>
    <col min="2319" max="2319" width="19.28515625" style="9" bestFit="1" customWidth="1"/>
    <col min="2320" max="2320" width="8.7109375" style="9" bestFit="1" customWidth="1"/>
    <col min="2321" max="2321" width="4.42578125" style="9" customWidth="1"/>
    <col min="2322" max="2322" width="20.85546875" style="9" bestFit="1" customWidth="1"/>
    <col min="2323" max="2323" width="16.7109375" style="9" bestFit="1" customWidth="1"/>
    <col min="2324" max="2324" width="5.7109375" style="9" bestFit="1" customWidth="1"/>
    <col min="2325" max="2325" width="5.28515625" style="9" bestFit="1" customWidth="1"/>
    <col min="2326" max="2555" width="9.140625" style="9"/>
    <col min="2556" max="2556" width="8" style="9" bestFit="1" customWidth="1"/>
    <col min="2557" max="2557" width="9.7109375" style="9" bestFit="1" customWidth="1"/>
    <col min="2558" max="2558" width="4.5703125" style="9" bestFit="1" customWidth="1"/>
    <col min="2559" max="2559" width="15.5703125" style="9" bestFit="1" customWidth="1"/>
    <col min="2560" max="2560" width="4.85546875" style="9" bestFit="1" customWidth="1"/>
    <col min="2561" max="2561" width="4.7109375" style="9" bestFit="1" customWidth="1"/>
    <col min="2562" max="2562" width="4.28515625" style="9" bestFit="1" customWidth="1"/>
    <col min="2563" max="2563" width="3.5703125" style="9" bestFit="1" customWidth="1"/>
    <col min="2564" max="2564" width="4.42578125" style="9" bestFit="1" customWidth="1"/>
    <col min="2565" max="2565" width="3.28515625" style="9" bestFit="1" customWidth="1"/>
    <col min="2566" max="2566" width="3.42578125" style="9" bestFit="1" customWidth="1"/>
    <col min="2567" max="2567" width="3.28515625" style="9" bestFit="1" customWidth="1"/>
    <col min="2568" max="2568" width="6.140625" style="9" bestFit="1" customWidth="1"/>
    <col min="2569" max="2573" width="3.5703125" style="9" bestFit="1" customWidth="1"/>
    <col min="2574" max="2574" width="3.42578125" style="9" bestFit="1" customWidth="1"/>
    <col min="2575" max="2575" width="19.28515625" style="9" bestFit="1" customWidth="1"/>
    <col min="2576" max="2576" width="8.7109375" style="9" bestFit="1" customWidth="1"/>
    <col min="2577" max="2577" width="4.42578125" style="9" customWidth="1"/>
    <col min="2578" max="2578" width="20.85546875" style="9" bestFit="1" customWidth="1"/>
    <col min="2579" max="2579" width="16.7109375" style="9" bestFit="1" customWidth="1"/>
    <col min="2580" max="2580" width="5.7109375" style="9" bestFit="1" customWidth="1"/>
    <col min="2581" max="2581" width="5.28515625" style="9" bestFit="1" customWidth="1"/>
    <col min="2582" max="2811" width="9.140625" style="9"/>
    <col min="2812" max="2812" width="8" style="9" bestFit="1" customWidth="1"/>
    <col min="2813" max="2813" width="9.7109375" style="9" bestFit="1" customWidth="1"/>
    <col min="2814" max="2814" width="4.5703125" style="9" bestFit="1" customWidth="1"/>
    <col min="2815" max="2815" width="15.5703125" style="9" bestFit="1" customWidth="1"/>
    <col min="2816" max="2816" width="4.85546875" style="9" bestFit="1" customWidth="1"/>
    <col min="2817" max="2817" width="4.7109375" style="9" bestFit="1" customWidth="1"/>
    <col min="2818" max="2818" width="4.28515625" style="9" bestFit="1" customWidth="1"/>
    <col min="2819" max="2819" width="3.5703125" style="9" bestFit="1" customWidth="1"/>
    <col min="2820" max="2820" width="4.42578125" style="9" bestFit="1" customWidth="1"/>
    <col min="2821" max="2821" width="3.28515625" style="9" bestFit="1" customWidth="1"/>
    <col min="2822" max="2822" width="3.42578125" style="9" bestFit="1" customWidth="1"/>
    <col min="2823" max="2823" width="3.28515625" style="9" bestFit="1" customWidth="1"/>
    <col min="2824" max="2824" width="6.140625" style="9" bestFit="1" customWidth="1"/>
    <col min="2825" max="2829" width="3.5703125" style="9" bestFit="1" customWidth="1"/>
    <col min="2830" max="2830" width="3.42578125" style="9" bestFit="1" customWidth="1"/>
    <col min="2831" max="2831" width="19.28515625" style="9" bestFit="1" customWidth="1"/>
    <col min="2832" max="2832" width="8.7109375" style="9" bestFit="1" customWidth="1"/>
    <col min="2833" max="2833" width="4.42578125" style="9" customWidth="1"/>
    <col min="2834" max="2834" width="20.85546875" style="9" bestFit="1" customWidth="1"/>
    <col min="2835" max="2835" width="16.7109375" style="9" bestFit="1" customWidth="1"/>
    <col min="2836" max="2836" width="5.7109375" style="9" bestFit="1" customWidth="1"/>
    <col min="2837" max="2837" width="5.28515625" style="9" bestFit="1" customWidth="1"/>
    <col min="2838" max="3067" width="9.140625" style="9"/>
    <col min="3068" max="3068" width="8" style="9" bestFit="1" customWidth="1"/>
    <col min="3069" max="3069" width="9.7109375" style="9" bestFit="1" customWidth="1"/>
    <col min="3070" max="3070" width="4.5703125" style="9" bestFit="1" customWidth="1"/>
    <col min="3071" max="3071" width="15.5703125" style="9" bestFit="1" customWidth="1"/>
    <col min="3072" max="3072" width="4.85546875" style="9" bestFit="1" customWidth="1"/>
    <col min="3073" max="3073" width="4.7109375" style="9" bestFit="1" customWidth="1"/>
    <col min="3074" max="3074" width="4.28515625" style="9" bestFit="1" customWidth="1"/>
    <col min="3075" max="3075" width="3.5703125" style="9" bestFit="1" customWidth="1"/>
    <col min="3076" max="3076" width="4.42578125" style="9" bestFit="1" customWidth="1"/>
    <col min="3077" max="3077" width="3.28515625" style="9" bestFit="1" customWidth="1"/>
    <col min="3078" max="3078" width="3.42578125" style="9" bestFit="1" customWidth="1"/>
    <col min="3079" max="3079" width="3.28515625" style="9" bestFit="1" customWidth="1"/>
    <col min="3080" max="3080" width="6.140625" style="9" bestFit="1" customWidth="1"/>
    <col min="3081" max="3085" width="3.5703125" style="9" bestFit="1" customWidth="1"/>
    <col min="3086" max="3086" width="3.42578125" style="9" bestFit="1" customWidth="1"/>
    <col min="3087" max="3087" width="19.28515625" style="9" bestFit="1" customWidth="1"/>
    <col min="3088" max="3088" width="8.7109375" style="9" bestFit="1" customWidth="1"/>
    <col min="3089" max="3089" width="4.42578125" style="9" customWidth="1"/>
    <col min="3090" max="3090" width="20.85546875" style="9" bestFit="1" customWidth="1"/>
    <col min="3091" max="3091" width="16.7109375" style="9" bestFit="1" customWidth="1"/>
    <col min="3092" max="3092" width="5.7109375" style="9" bestFit="1" customWidth="1"/>
    <col min="3093" max="3093" width="5.28515625" style="9" bestFit="1" customWidth="1"/>
    <col min="3094" max="3323" width="9.140625" style="9"/>
    <col min="3324" max="3324" width="8" style="9" bestFit="1" customWidth="1"/>
    <col min="3325" max="3325" width="9.7109375" style="9" bestFit="1" customWidth="1"/>
    <col min="3326" max="3326" width="4.5703125" style="9" bestFit="1" customWidth="1"/>
    <col min="3327" max="3327" width="15.5703125" style="9" bestFit="1" customWidth="1"/>
    <col min="3328" max="3328" width="4.85546875" style="9" bestFit="1" customWidth="1"/>
    <col min="3329" max="3329" width="4.7109375" style="9" bestFit="1" customWidth="1"/>
    <col min="3330" max="3330" width="4.28515625" style="9" bestFit="1" customWidth="1"/>
    <col min="3331" max="3331" width="3.5703125" style="9" bestFit="1" customWidth="1"/>
    <col min="3332" max="3332" width="4.42578125" style="9" bestFit="1" customWidth="1"/>
    <col min="3333" max="3333" width="3.28515625" style="9" bestFit="1" customWidth="1"/>
    <col min="3334" max="3334" width="3.42578125" style="9" bestFit="1" customWidth="1"/>
    <col min="3335" max="3335" width="3.28515625" style="9" bestFit="1" customWidth="1"/>
    <col min="3336" max="3336" width="6.140625" style="9" bestFit="1" customWidth="1"/>
    <col min="3337" max="3341" width="3.5703125" style="9" bestFit="1" customWidth="1"/>
    <col min="3342" max="3342" width="3.42578125" style="9" bestFit="1" customWidth="1"/>
    <col min="3343" max="3343" width="19.28515625" style="9" bestFit="1" customWidth="1"/>
    <col min="3344" max="3344" width="8.7109375" style="9" bestFit="1" customWidth="1"/>
    <col min="3345" max="3345" width="4.42578125" style="9" customWidth="1"/>
    <col min="3346" max="3346" width="20.85546875" style="9" bestFit="1" customWidth="1"/>
    <col min="3347" max="3347" width="16.7109375" style="9" bestFit="1" customWidth="1"/>
    <col min="3348" max="3348" width="5.7109375" style="9" bestFit="1" customWidth="1"/>
    <col min="3349" max="3349" width="5.28515625" style="9" bestFit="1" customWidth="1"/>
    <col min="3350" max="3579" width="9.140625" style="9"/>
    <col min="3580" max="3580" width="8" style="9" bestFit="1" customWidth="1"/>
    <col min="3581" max="3581" width="9.7109375" style="9" bestFit="1" customWidth="1"/>
    <col min="3582" max="3582" width="4.5703125" style="9" bestFit="1" customWidth="1"/>
    <col min="3583" max="3583" width="15.5703125" style="9" bestFit="1" customWidth="1"/>
    <col min="3584" max="3584" width="4.85546875" style="9" bestFit="1" customWidth="1"/>
    <col min="3585" max="3585" width="4.7109375" style="9" bestFit="1" customWidth="1"/>
    <col min="3586" max="3586" width="4.28515625" style="9" bestFit="1" customWidth="1"/>
    <col min="3587" max="3587" width="3.5703125" style="9" bestFit="1" customWidth="1"/>
    <col min="3588" max="3588" width="4.42578125" style="9" bestFit="1" customWidth="1"/>
    <col min="3589" max="3589" width="3.28515625" style="9" bestFit="1" customWidth="1"/>
    <col min="3590" max="3590" width="3.42578125" style="9" bestFit="1" customWidth="1"/>
    <col min="3591" max="3591" width="3.28515625" style="9" bestFit="1" customWidth="1"/>
    <col min="3592" max="3592" width="6.140625" style="9" bestFit="1" customWidth="1"/>
    <col min="3593" max="3597" width="3.5703125" style="9" bestFit="1" customWidth="1"/>
    <col min="3598" max="3598" width="3.42578125" style="9" bestFit="1" customWidth="1"/>
    <col min="3599" max="3599" width="19.28515625" style="9" bestFit="1" customWidth="1"/>
    <col min="3600" max="3600" width="8.7109375" style="9" bestFit="1" customWidth="1"/>
    <col min="3601" max="3601" width="4.42578125" style="9" customWidth="1"/>
    <col min="3602" max="3602" width="20.85546875" style="9" bestFit="1" customWidth="1"/>
    <col min="3603" max="3603" width="16.7109375" style="9" bestFit="1" customWidth="1"/>
    <col min="3604" max="3604" width="5.7109375" style="9" bestFit="1" customWidth="1"/>
    <col min="3605" max="3605" width="5.28515625" style="9" bestFit="1" customWidth="1"/>
    <col min="3606" max="3835" width="9.140625" style="9"/>
    <col min="3836" max="3836" width="8" style="9" bestFit="1" customWidth="1"/>
    <col min="3837" max="3837" width="9.7109375" style="9" bestFit="1" customWidth="1"/>
    <col min="3838" max="3838" width="4.5703125" style="9" bestFit="1" customWidth="1"/>
    <col min="3839" max="3839" width="15.5703125" style="9" bestFit="1" customWidth="1"/>
    <col min="3840" max="3840" width="4.85546875" style="9" bestFit="1" customWidth="1"/>
    <col min="3841" max="3841" width="4.7109375" style="9" bestFit="1" customWidth="1"/>
    <col min="3842" max="3842" width="4.28515625" style="9" bestFit="1" customWidth="1"/>
    <col min="3843" max="3843" width="3.5703125" style="9" bestFit="1" customWidth="1"/>
    <col min="3844" max="3844" width="4.42578125" style="9" bestFit="1" customWidth="1"/>
    <col min="3845" max="3845" width="3.28515625" style="9" bestFit="1" customWidth="1"/>
    <col min="3846" max="3846" width="3.42578125" style="9" bestFit="1" customWidth="1"/>
    <col min="3847" max="3847" width="3.28515625" style="9" bestFit="1" customWidth="1"/>
    <col min="3848" max="3848" width="6.140625" style="9" bestFit="1" customWidth="1"/>
    <col min="3849" max="3853" width="3.5703125" style="9" bestFit="1" customWidth="1"/>
    <col min="3854" max="3854" width="3.42578125" style="9" bestFit="1" customWidth="1"/>
    <col min="3855" max="3855" width="19.28515625" style="9" bestFit="1" customWidth="1"/>
    <col min="3856" max="3856" width="8.7109375" style="9" bestFit="1" customWidth="1"/>
    <col min="3857" max="3857" width="4.42578125" style="9" customWidth="1"/>
    <col min="3858" max="3858" width="20.85546875" style="9" bestFit="1" customWidth="1"/>
    <col min="3859" max="3859" width="16.7109375" style="9" bestFit="1" customWidth="1"/>
    <col min="3860" max="3860" width="5.7109375" style="9" bestFit="1" customWidth="1"/>
    <col min="3861" max="3861" width="5.28515625" style="9" bestFit="1" customWidth="1"/>
    <col min="3862" max="4091" width="9.140625" style="9"/>
    <col min="4092" max="4092" width="8" style="9" bestFit="1" customWidth="1"/>
    <col min="4093" max="4093" width="9.7109375" style="9" bestFit="1" customWidth="1"/>
    <col min="4094" max="4094" width="4.5703125" style="9" bestFit="1" customWidth="1"/>
    <col min="4095" max="4095" width="15.5703125" style="9" bestFit="1" customWidth="1"/>
    <col min="4096" max="4096" width="4.85546875" style="9" bestFit="1" customWidth="1"/>
    <col min="4097" max="4097" width="4.7109375" style="9" bestFit="1" customWidth="1"/>
    <col min="4098" max="4098" width="4.28515625" style="9" bestFit="1" customWidth="1"/>
    <col min="4099" max="4099" width="3.5703125" style="9" bestFit="1" customWidth="1"/>
    <col min="4100" max="4100" width="4.42578125" style="9" bestFit="1" customWidth="1"/>
    <col min="4101" max="4101" width="3.28515625" style="9" bestFit="1" customWidth="1"/>
    <col min="4102" max="4102" width="3.42578125" style="9" bestFit="1" customWidth="1"/>
    <col min="4103" max="4103" width="3.28515625" style="9" bestFit="1" customWidth="1"/>
    <col min="4104" max="4104" width="6.140625" style="9" bestFit="1" customWidth="1"/>
    <col min="4105" max="4109" width="3.5703125" style="9" bestFit="1" customWidth="1"/>
    <col min="4110" max="4110" width="3.42578125" style="9" bestFit="1" customWidth="1"/>
    <col min="4111" max="4111" width="19.28515625" style="9" bestFit="1" customWidth="1"/>
    <col min="4112" max="4112" width="8.7109375" style="9" bestFit="1" customWidth="1"/>
    <col min="4113" max="4113" width="4.42578125" style="9" customWidth="1"/>
    <col min="4114" max="4114" width="20.85546875" style="9" bestFit="1" customWidth="1"/>
    <col min="4115" max="4115" width="16.7109375" style="9" bestFit="1" customWidth="1"/>
    <col min="4116" max="4116" width="5.7109375" style="9" bestFit="1" customWidth="1"/>
    <col min="4117" max="4117" width="5.28515625" style="9" bestFit="1" customWidth="1"/>
    <col min="4118" max="4347" width="9.140625" style="9"/>
    <col min="4348" max="4348" width="8" style="9" bestFit="1" customWidth="1"/>
    <col min="4349" max="4349" width="9.7109375" style="9" bestFit="1" customWidth="1"/>
    <col min="4350" max="4350" width="4.5703125" style="9" bestFit="1" customWidth="1"/>
    <col min="4351" max="4351" width="15.5703125" style="9" bestFit="1" customWidth="1"/>
    <col min="4352" max="4352" width="4.85546875" style="9" bestFit="1" customWidth="1"/>
    <col min="4353" max="4353" width="4.7109375" style="9" bestFit="1" customWidth="1"/>
    <col min="4354" max="4354" width="4.28515625" style="9" bestFit="1" customWidth="1"/>
    <col min="4355" max="4355" width="3.5703125" style="9" bestFit="1" customWidth="1"/>
    <col min="4356" max="4356" width="4.42578125" style="9" bestFit="1" customWidth="1"/>
    <col min="4357" max="4357" width="3.28515625" style="9" bestFit="1" customWidth="1"/>
    <col min="4358" max="4358" width="3.42578125" style="9" bestFit="1" customWidth="1"/>
    <col min="4359" max="4359" width="3.28515625" style="9" bestFit="1" customWidth="1"/>
    <col min="4360" max="4360" width="6.140625" style="9" bestFit="1" customWidth="1"/>
    <col min="4361" max="4365" width="3.5703125" style="9" bestFit="1" customWidth="1"/>
    <col min="4366" max="4366" width="3.42578125" style="9" bestFit="1" customWidth="1"/>
    <col min="4367" max="4367" width="19.28515625" style="9" bestFit="1" customWidth="1"/>
    <col min="4368" max="4368" width="8.7109375" style="9" bestFit="1" customWidth="1"/>
    <col min="4369" max="4369" width="4.42578125" style="9" customWidth="1"/>
    <col min="4370" max="4370" width="20.85546875" style="9" bestFit="1" customWidth="1"/>
    <col min="4371" max="4371" width="16.7109375" style="9" bestFit="1" customWidth="1"/>
    <col min="4372" max="4372" width="5.7109375" style="9" bestFit="1" customWidth="1"/>
    <col min="4373" max="4373" width="5.28515625" style="9" bestFit="1" customWidth="1"/>
    <col min="4374" max="4603" width="9.140625" style="9"/>
    <col min="4604" max="4604" width="8" style="9" bestFit="1" customWidth="1"/>
    <col min="4605" max="4605" width="9.7109375" style="9" bestFit="1" customWidth="1"/>
    <col min="4606" max="4606" width="4.5703125" style="9" bestFit="1" customWidth="1"/>
    <col min="4607" max="4607" width="15.5703125" style="9" bestFit="1" customWidth="1"/>
    <col min="4608" max="4608" width="4.85546875" style="9" bestFit="1" customWidth="1"/>
    <col min="4609" max="4609" width="4.7109375" style="9" bestFit="1" customWidth="1"/>
    <col min="4610" max="4610" width="4.28515625" style="9" bestFit="1" customWidth="1"/>
    <col min="4611" max="4611" width="3.5703125" style="9" bestFit="1" customWidth="1"/>
    <col min="4612" max="4612" width="4.42578125" style="9" bestFit="1" customWidth="1"/>
    <col min="4613" max="4613" width="3.28515625" style="9" bestFit="1" customWidth="1"/>
    <col min="4614" max="4614" width="3.42578125" style="9" bestFit="1" customWidth="1"/>
    <col min="4615" max="4615" width="3.28515625" style="9" bestFit="1" customWidth="1"/>
    <col min="4616" max="4616" width="6.140625" style="9" bestFit="1" customWidth="1"/>
    <col min="4617" max="4621" width="3.5703125" style="9" bestFit="1" customWidth="1"/>
    <col min="4622" max="4622" width="3.42578125" style="9" bestFit="1" customWidth="1"/>
    <col min="4623" max="4623" width="19.28515625" style="9" bestFit="1" customWidth="1"/>
    <col min="4624" max="4624" width="8.7109375" style="9" bestFit="1" customWidth="1"/>
    <col min="4625" max="4625" width="4.42578125" style="9" customWidth="1"/>
    <col min="4626" max="4626" width="20.85546875" style="9" bestFit="1" customWidth="1"/>
    <col min="4627" max="4627" width="16.7109375" style="9" bestFit="1" customWidth="1"/>
    <col min="4628" max="4628" width="5.7109375" style="9" bestFit="1" customWidth="1"/>
    <col min="4629" max="4629" width="5.28515625" style="9" bestFit="1" customWidth="1"/>
    <col min="4630" max="4859" width="9.140625" style="9"/>
    <col min="4860" max="4860" width="8" style="9" bestFit="1" customWidth="1"/>
    <col min="4861" max="4861" width="9.7109375" style="9" bestFit="1" customWidth="1"/>
    <col min="4862" max="4862" width="4.5703125" style="9" bestFit="1" customWidth="1"/>
    <col min="4863" max="4863" width="15.5703125" style="9" bestFit="1" customWidth="1"/>
    <col min="4864" max="4864" width="4.85546875" style="9" bestFit="1" customWidth="1"/>
    <col min="4865" max="4865" width="4.7109375" style="9" bestFit="1" customWidth="1"/>
    <col min="4866" max="4866" width="4.28515625" style="9" bestFit="1" customWidth="1"/>
    <col min="4867" max="4867" width="3.5703125" style="9" bestFit="1" customWidth="1"/>
    <col min="4868" max="4868" width="4.42578125" style="9" bestFit="1" customWidth="1"/>
    <col min="4869" max="4869" width="3.28515625" style="9" bestFit="1" customWidth="1"/>
    <col min="4870" max="4870" width="3.42578125" style="9" bestFit="1" customWidth="1"/>
    <col min="4871" max="4871" width="3.28515625" style="9" bestFit="1" customWidth="1"/>
    <col min="4872" max="4872" width="6.140625" style="9" bestFit="1" customWidth="1"/>
    <col min="4873" max="4877" width="3.5703125" style="9" bestFit="1" customWidth="1"/>
    <col min="4878" max="4878" width="3.42578125" style="9" bestFit="1" customWidth="1"/>
    <col min="4879" max="4879" width="19.28515625" style="9" bestFit="1" customWidth="1"/>
    <col min="4880" max="4880" width="8.7109375" style="9" bestFit="1" customWidth="1"/>
    <col min="4881" max="4881" width="4.42578125" style="9" customWidth="1"/>
    <col min="4882" max="4882" width="20.85546875" style="9" bestFit="1" customWidth="1"/>
    <col min="4883" max="4883" width="16.7109375" style="9" bestFit="1" customWidth="1"/>
    <col min="4884" max="4884" width="5.7109375" style="9" bestFit="1" customWidth="1"/>
    <col min="4885" max="4885" width="5.28515625" style="9" bestFit="1" customWidth="1"/>
    <col min="4886" max="5115" width="9.140625" style="9"/>
    <col min="5116" max="5116" width="8" style="9" bestFit="1" customWidth="1"/>
    <col min="5117" max="5117" width="9.7109375" style="9" bestFit="1" customWidth="1"/>
    <col min="5118" max="5118" width="4.5703125" style="9" bestFit="1" customWidth="1"/>
    <col min="5119" max="5119" width="15.5703125" style="9" bestFit="1" customWidth="1"/>
    <col min="5120" max="5120" width="4.85546875" style="9" bestFit="1" customWidth="1"/>
    <col min="5121" max="5121" width="4.7109375" style="9" bestFit="1" customWidth="1"/>
    <col min="5122" max="5122" width="4.28515625" style="9" bestFit="1" customWidth="1"/>
    <col min="5123" max="5123" width="3.5703125" style="9" bestFit="1" customWidth="1"/>
    <col min="5124" max="5124" width="4.42578125" style="9" bestFit="1" customWidth="1"/>
    <col min="5125" max="5125" width="3.28515625" style="9" bestFit="1" customWidth="1"/>
    <col min="5126" max="5126" width="3.42578125" style="9" bestFit="1" customWidth="1"/>
    <col min="5127" max="5127" width="3.28515625" style="9" bestFit="1" customWidth="1"/>
    <col min="5128" max="5128" width="6.140625" style="9" bestFit="1" customWidth="1"/>
    <col min="5129" max="5133" width="3.5703125" style="9" bestFit="1" customWidth="1"/>
    <col min="5134" max="5134" width="3.42578125" style="9" bestFit="1" customWidth="1"/>
    <col min="5135" max="5135" width="19.28515625" style="9" bestFit="1" customWidth="1"/>
    <col min="5136" max="5136" width="8.7109375" style="9" bestFit="1" customWidth="1"/>
    <col min="5137" max="5137" width="4.42578125" style="9" customWidth="1"/>
    <col min="5138" max="5138" width="20.85546875" style="9" bestFit="1" customWidth="1"/>
    <col min="5139" max="5139" width="16.7109375" style="9" bestFit="1" customWidth="1"/>
    <col min="5140" max="5140" width="5.7109375" style="9" bestFit="1" customWidth="1"/>
    <col min="5141" max="5141" width="5.28515625" style="9" bestFit="1" customWidth="1"/>
    <col min="5142" max="5371" width="9.140625" style="9"/>
    <col min="5372" max="5372" width="8" style="9" bestFit="1" customWidth="1"/>
    <col min="5373" max="5373" width="9.7109375" style="9" bestFit="1" customWidth="1"/>
    <col min="5374" max="5374" width="4.5703125" style="9" bestFit="1" customWidth="1"/>
    <col min="5375" max="5375" width="15.5703125" style="9" bestFit="1" customWidth="1"/>
    <col min="5376" max="5376" width="4.85546875" style="9" bestFit="1" customWidth="1"/>
    <col min="5377" max="5377" width="4.7109375" style="9" bestFit="1" customWidth="1"/>
    <col min="5378" max="5378" width="4.28515625" style="9" bestFit="1" customWidth="1"/>
    <col min="5379" max="5379" width="3.5703125" style="9" bestFit="1" customWidth="1"/>
    <col min="5380" max="5380" width="4.42578125" style="9" bestFit="1" customWidth="1"/>
    <col min="5381" max="5381" width="3.28515625" style="9" bestFit="1" customWidth="1"/>
    <col min="5382" max="5382" width="3.42578125" style="9" bestFit="1" customWidth="1"/>
    <col min="5383" max="5383" width="3.28515625" style="9" bestFit="1" customWidth="1"/>
    <col min="5384" max="5384" width="6.140625" style="9" bestFit="1" customWidth="1"/>
    <col min="5385" max="5389" width="3.5703125" style="9" bestFit="1" customWidth="1"/>
    <col min="5390" max="5390" width="3.42578125" style="9" bestFit="1" customWidth="1"/>
    <col min="5391" max="5391" width="19.28515625" style="9" bestFit="1" customWidth="1"/>
    <col min="5392" max="5392" width="8.7109375" style="9" bestFit="1" customWidth="1"/>
    <col min="5393" max="5393" width="4.42578125" style="9" customWidth="1"/>
    <col min="5394" max="5394" width="20.85546875" style="9" bestFit="1" customWidth="1"/>
    <col min="5395" max="5395" width="16.7109375" style="9" bestFit="1" customWidth="1"/>
    <col min="5396" max="5396" width="5.7109375" style="9" bestFit="1" customWidth="1"/>
    <col min="5397" max="5397" width="5.28515625" style="9" bestFit="1" customWidth="1"/>
    <col min="5398" max="5627" width="9.140625" style="9"/>
    <col min="5628" max="5628" width="8" style="9" bestFit="1" customWidth="1"/>
    <col min="5629" max="5629" width="9.7109375" style="9" bestFit="1" customWidth="1"/>
    <col min="5630" max="5630" width="4.5703125" style="9" bestFit="1" customWidth="1"/>
    <col min="5631" max="5631" width="15.5703125" style="9" bestFit="1" customWidth="1"/>
    <col min="5632" max="5632" width="4.85546875" style="9" bestFit="1" customWidth="1"/>
    <col min="5633" max="5633" width="4.7109375" style="9" bestFit="1" customWidth="1"/>
    <col min="5634" max="5634" width="4.28515625" style="9" bestFit="1" customWidth="1"/>
    <col min="5635" max="5635" width="3.5703125" style="9" bestFit="1" customWidth="1"/>
    <col min="5636" max="5636" width="4.42578125" style="9" bestFit="1" customWidth="1"/>
    <col min="5637" max="5637" width="3.28515625" style="9" bestFit="1" customWidth="1"/>
    <col min="5638" max="5638" width="3.42578125" style="9" bestFit="1" customWidth="1"/>
    <col min="5639" max="5639" width="3.28515625" style="9" bestFit="1" customWidth="1"/>
    <col min="5640" max="5640" width="6.140625" style="9" bestFit="1" customWidth="1"/>
    <col min="5641" max="5645" width="3.5703125" style="9" bestFit="1" customWidth="1"/>
    <col min="5646" max="5646" width="3.42578125" style="9" bestFit="1" customWidth="1"/>
    <col min="5647" max="5647" width="19.28515625" style="9" bestFit="1" customWidth="1"/>
    <col min="5648" max="5648" width="8.7109375" style="9" bestFit="1" customWidth="1"/>
    <col min="5649" max="5649" width="4.42578125" style="9" customWidth="1"/>
    <col min="5650" max="5650" width="20.85546875" style="9" bestFit="1" customWidth="1"/>
    <col min="5651" max="5651" width="16.7109375" style="9" bestFit="1" customWidth="1"/>
    <col min="5652" max="5652" width="5.7109375" style="9" bestFit="1" customWidth="1"/>
    <col min="5653" max="5653" width="5.28515625" style="9" bestFit="1" customWidth="1"/>
    <col min="5654" max="5883" width="9.140625" style="9"/>
    <col min="5884" max="5884" width="8" style="9" bestFit="1" customWidth="1"/>
    <col min="5885" max="5885" width="9.7109375" style="9" bestFit="1" customWidth="1"/>
    <col min="5886" max="5886" width="4.5703125" style="9" bestFit="1" customWidth="1"/>
    <col min="5887" max="5887" width="15.5703125" style="9" bestFit="1" customWidth="1"/>
    <col min="5888" max="5888" width="4.85546875" style="9" bestFit="1" customWidth="1"/>
    <col min="5889" max="5889" width="4.7109375" style="9" bestFit="1" customWidth="1"/>
    <col min="5890" max="5890" width="4.28515625" style="9" bestFit="1" customWidth="1"/>
    <col min="5891" max="5891" width="3.5703125" style="9" bestFit="1" customWidth="1"/>
    <col min="5892" max="5892" width="4.42578125" style="9" bestFit="1" customWidth="1"/>
    <col min="5893" max="5893" width="3.28515625" style="9" bestFit="1" customWidth="1"/>
    <col min="5894" max="5894" width="3.42578125" style="9" bestFit="1" customWidth="1"/>
    <col min="5895" max="5895" width="3.28515625" style="9" bestFit="1" customWidth="1"/>
    <col min="5896" max="5896" width="6.140625" style="9" bestFit="1" customWidth="1"/>
    <col min="5897" max="5901" width="3.5703125" style="9" bestFit="1" customWidth="1"/>
    <col min="5902" max="5902" width="3.42578125" style="9" bestFit="1" customWidth="1"/>
    <col min="5903" max="5903" width="19.28515625" style="9" bestFit="1" customWidth="1"/>
    <col min="5904" max="5904" width="8.7109375" style="9" bestFit="1" customWidth="1"/>
    <col min="5905" max="5905" width="4.42578125" style="9" customWidth="1"/>
    <col min="5906" max="5906" width="20.85546875" style="9" bestFit="1" customWidth="1"/>
    <col min="5907" max="5907" width="16.7109375" style="9" bestFit="1" customWidth="1"/>
    <col min="5908" max="5908" width="5.7109375" style="9" bestFit="1" customWidth="1"/>
    <col min="5909" max="5909" width="5.28515625" style="9" bestFit="1" customWidth="1"/>
    <col min="5910" max="6139" width="9.140625" style="9"/>
    <col min="6140" max="6140" width="8" style="9" bestFit="1" customWidth="1"/>
    <col min="6141" max="6141" width="9.7109375" style="9" bestFit="1" customWidth="1"/>
    <col min="6142" max="6142" width="4.5703125" style="9" bestFit="1" customWidth="1"/>
    <col min="6143" max="6143" width="15.5703125" style="9" bestFit="1" customWidth="1"/>
    <col min="6144" max="6144" width="4.85546875" style="9" bestFit="1" customWidth="1"/>
    <col min="6145" max="6145" width="4.7109375" style="9" bestFit="1" customWidth="1"/>
    <col min="6146" max="6146" width="4.28515625" style="9" bestFit="1" customWidth="1"/>
    <col min="6147" max="6147" width="3.5703125" style="9" bestFit="1" customWidth="1"/>
    <col min="6148" max="6148" width="4.42578125" style="9" bestFit="1" customWidth="1"/>
    <col min="6149" max="6149" width="3.28515625" style="9" bestFit="1" customWidth="1"/>
    <col min="6150" max="6150" width="3.42578125" style="9" bestFit="1" customWidth="1"/>
    <col min="6151" max="6151" width="3.28515625" style="9" bestFit="1" customWidth="1"/>
    <col min="6152" max="6152" width="6.140625" style="9" bestFit="1" customWidth="1"/>
    <col min="6153" max="6157" width="3.5703125" style="9" bestFit="1" customWidth="1"/>
    <col min="6158" max="6158" width="3.42578125" style="9" bestFit="1" customWidth="1"/>
    <col min="6159" max="6159" width="19.28515625" style="9" bestFit="1" customWidth="1"/>
    <col min="6160" max="6160" width="8.7109375" style="9" bestFit="1" customWidth="1"/>
    <col min="6161" max="6161" width="4.42578125" style="9" customWidth="1"/>
    <col min="6162" max="6162" width="20.85546875" style="9" bestFit="1" customWidth="1"/>
    <col min="6163" max="6163" width="16.7109375" style="9" bestFit="1" customWidth="1"/>
    <col min="6164" max="6164" width="5.7109375" style="9" bestFit="1" customWidth="1"/>
    <col min="6165" max="6165" width="5.28515625" style="9" bestFit="1" customWidth="1"/>
    <col min="6166" max="6395" width="9.140625" style="9"/>
    <col min="6396" max="6396" width="8" style="9" bestFit="1" customWidth="1"/>
    <col min="6397" max="6397" width="9.7109375" style="9" bestFit="1" customWidth="1"/>
    <col min="6398" max="6398" width="4.5703125" style="9" bestFit="1" customWidth="1"/>
    <col min="6399" max="6399" width="15.5703125" style="9" bestFit="1" customWidth="1"/>
    <col min="6400" max="6400" width="4.85546875" style="9" bestFit="1" customWidth="1"/>
    <col min="6401" max="6401" width="4.7109375" style="9" bestFit="1" customWidth="1"/>
    <col min="6402" max="6402" width="4.28515625" style="9" bestFit="1" customWidth="1"/>
    <col min="6403" max="6403" width="3.5703125" style="9" bestFit="1" customWidth="1"/>
    <col min="6404" max="6404" width="4.42578125" style="9" bestFit="1" customWidth="1"/>
    <col min="6405" max="6405" width="3.28515625" style="9" bestFit="1" customWidth="1"/>
    <col min="6406" max="6406" width="3.42578125" style="9" bestFit="1" customWidth="1"/>
    <col min="6407" max="6407" width="3.28515625" style="9" bestFit="1" customWidth="1"/>
    <col min="6408" max="6408" width="6.140625" style="9" bestFit="1" customWidth="1"/>
    <col min="6409" max="6413" width="3.5703125" style="9" bestFit="1" customWidth="1"/>
    <col min="6414" max="6414" width="3.42578125" style="9" bestFit="1" customWidth="1"/>
    <col min="6415" max="6415" width="19.28515625" style="9" bestFit="1" customWidth="1"/>
    <col min="6416" max="6416" width="8.7109375" style="9" bestFit="1" customWidth="1"/>
    <col min="6417" max="6417" width="4.42578125" style="9" customWidth="1"/>
    <col min="6418" max="6418" width="20.85546875" style="9" bestFit="1" customWidth="1"/>
    <col min="6419" max="6419" width="16.7109375" style="9" bestFit="1" customWidth="1"/>
    <col min="6420" max="6420" width="5.7109375" style="9" bestFit="1" customWidth="1"/>
    <col min="6421" max="6421" width="5.28515625" style="9" bestFit="1" customWidth="1"/>
    <col min="6422" max="6651" width="9.140625" style="9"/>
    <col min="6652" max="6652" width="8" style="9" bestFit="1" customWidth="1"/>
    <col min="6653" max="6653" width="9.7109375" style="9" bestFit="1" customWidth="1"/>
    <col min="6654" max="6654" width="4.5703125" style="9" bestFit="1" customWidth="1"/>
    <col min="6655" max="6655" width="15.5703125" style="9" bestFit="1" customWidth="1"/>
    <col min="6656" max="6656" width="4.85546875" style="9" bestFit="1" customWidth="1"/>
    <col min="6657" max="6657" width="4.7109375" style="9" bestFit="1" customWidth="1"/>
    <col min="6658" max="6658" width="4.28515625" style="9" bestFit="1" customWidth="1"/>
    <col min="6659" max="6659" width="3.5703125" style="9" bestFit="1" customWidth="1"/>
    <col min="6660" max="6660" width="4.42578125" style="9" bestFit="1" customWidth="1"/>
    <col min="6661" max="6661" width="3.28515625" style="9" bestFit="1" customWidth="1"/>
    <col min="6662" max="6662" width="3.42578125" style="9" bestFit="1" customWidth="1"/>
    <col min="6663" max="6663" width="3.28515625" style="9" bestFit="1" customWidth="1"/>
    <col min="6664" max="6664" width="6.140625" style="9" bestFit="1" customWidth="1"/>
    <col min="6665" max="6669" width="3.5703125" style="9" bestFit="1" customWidth="1"/>
    <col min="6670" max="6670" width="3.42578125" style="9" bestFit="1" customWidth="1"/>
    <col min="6671" max="6671" width="19.28515625" style="9" bestFit="1" customWidth="1"/>
    <col min="6672" max="6672" width="8.7109375" style="9" bestFit="1" customWidth="1"/>
    <col min="6673" max="6673" width="4.42578125" style="9" customWidth="1"/>
    <col min="6674" max="6674" width="20.85546875" style="9" bestFit="1" customWidth="1"/>
    <col min="6675" max="6675" width="16.7109375" style="9" bestFit="1" customWidth="1"/>
    <col min="6676" max="6676" width="5.7109375" style="9" bestFit="1" customWidth="1"/>
    <col min="6677" max="6677" width="5.28515625" style="9" bestFit="1" customWidth="1"/>
    <col min="6678" max="6907" width="9.140625" style="9"/>
    <col min="6908" max="6908" width="8" style="9" bestFit="1" customWidth="1"/>
    <col min="6909" max="6909" width="9.7109375" style="9" bestFit="1" customWidth="1"/>
    <col min="6910" max="6910" width="4.5703125" style="9" bestFit="1" customWidth="1"/>
    <col min="6911" max="6911" width="15.5703125" style="9" bestFit="1" customWidth="1"/>
    <col min="6912" max="6912" width="4.85546875" style="9" bestFit="1" customWidth="1"/>
    <col min="6913" max="6913" width="4.7109375" style="9" bestFit="1" customWidth="1"/>
    <col min="6914" max="6914" width="4.28515625" style="9" bestFit="1" customWidth="1"/>
    <col min="6915" max="6915" width="3.5703125" style="9" bestFit="1" customWidth="1"/>
    <col min="6916" max="6916" width="4.42578125" style="9" bestFit="1" customWidth="1"/>
    <col min="6917" max="6917" width="3.28515625" style="9" bestFit="1" customWidth="1"/>
    <col min="6918" max="6918" width="3.42578125" style="9" bestFit="1" customWidth="1"/>
    <col min="6919" max="6919" width="3.28515625" style="9" bestFit="1" customWidth="1"/>
    <col min="6920" max="6920" width="6.140625" style="9" bestFit="1" customWidth="1"/>
    <col min="6921" max="6925" width="3.5703125" style="9" bestFit="1" customWidth="1"/>
    <col min="6926" max="6926" width="3.42578125" style="9" bestFit="1" customWidth="1"/>
    <col min="6927" max="6927" width="19.28515625" style="9" bestFit="1" customWidth="1"/>
    <col min="6928" max="6928" width="8.7109375" style="9" bestFit="1" customWidth="1"/>
    <col min="6929" max="6929" width="4.42578125" style="9" customWidth="1"/>
    <col min="6930" max="6930" width="20.85546875" style="9" bestFit="1" customWidth="1"/>
    <col min="6931" max="6931" width="16.7109375" style="9" bestFit="1" customWidth="1"/>
    <col min="6932" max="6932" width="5.7109375" style="9" bestFit="1" customWidth="1"/>
    <col min="6933" max="6933" width="5.28515625" style="9" bestFit="1" customWidth="1"/>
    <col min="6934" max="7163" width="9.140625" style="9"/>
    <col min="7164" max="7164" width="8" style="9" bestFit="1" customWidth="1"/>
    <col min="7165" max="7165" width="9.7109375" style="9" bestFit="1" customWidth="1"/>
    <col min="7166" max="7166" width="4.5703125" style="9" bestFit="1" customWidth="1"/>
    <col min="7167" max="7167" width="15.5703125" style="9" bestFit="1" customWidth="1"/>
    <col min="7168" max="7168" width="4.85546875" style="9" bestFit="1" customWidth="1"/>
    <col min="7169" max="7169" width="4.7109375" style="9" bestFit="1" customWidth="1"/>
    <col min="7170" max="7170" width="4.28515625" style="9" bestFit="1" customWidth="1"/>
    <col min="7171" max="7171" width="3.5703125" style="9" bestFit="1" customWidth="1"/>
    <col min="7172" max="7172" width="4.42578125" style="9" bestFit="1" customWidth="1"/>
    <col min="7173" max="7173" width="3.28515625" style="9" bestFit="1" customWidth="1"/>
    <col min="7174" max="7174" width="3.42578125" style="9" bestFit="1" customWidth="1"/>
    <col min="7175" max="7175" width="3.28515625" style="9" bestFit="1" customWidth="1"/>
    <col min="7176" max="7176" width="6.140625" style="9" bestFit="1" customWidth="1"/>
    <col min="7177" max="7181" width="3.5703125" style="9" bestFit="1" customWidth="1"/>
    <col min="7182" max="7182" width="3.42578125" style="9" bestFit="1" customWidth="1"/>
    <col min="7183" max="7183" width="19.28515625" style="9" bestFit="1" customWidth="1"/>
    <col min="7184" max="7184" width="8.7109375" style="9" bestFit="1" customWidth="1"/>
    <col min="7185" max="7185" width="4.42578125" style="9" customWidth="1"/>
    <col min="7186" max="7186" width="20.85546875" style="9" bestFit="1" customWidth="1"/>
    <col min="7187" max="7187" width="16.7109375" style="9" bestFit="1" customWidth="1"/>
    <col min="7188" max="7188" width="5.7109375" style="9" bestFit="1" customWidth="1"/>
    <col min="7189" max="7189" width="5.28515625" style="9" bestFit="1" customWidth="1"/>
    <col min="7190" max="7419" width="9.140625" style="9"/>
    <col min="7420" max="7420" width="8" style="9" bestFit="1" customWidth="1"/>
    <col min="7421" max="7421" width="9.7109375" style="9" bestFit="1" customWidth="1"/>
    <col min="7422" max="7422" width="4.5703125" style="9" bestFit="1" customWidth="1"/>
    <col min="7423" max="7423" width="15.5703125" style="9" bestFit="1" customWidth="1"/>
    <col min="7424" max="7424" width="4.85546875" style="9" bestFit="1" customWidth="1"/>
    <col min="7425" max="7425" width="4.7109375" style="9" bestFit="1" customWidth="1"/>
    <col min="7426" max="7426" width="4.28515625" style="9" bestFit="1" customWidth="1"/>
    <col min="7427" max="7427" width="3.5703125" style="9" bestFit="1" customWidth="1"/>
    <col min="7428" max="7428" width="4.42578125" style="9" bestFit="1" customWidth="1"/>
    <col min="7429" max="7429" width="3.28515625" style="9" bestFit="1" customWidth="1"/>
    <col min="7430" max="7430" width="3.42578125" style="9" bestFit="1" customWidth="1"/>
    <col min="7431" max="7431" width="3.28515625" style="9" bestFit="1" customWidth="1"/>
    <col min="7432" max="7432" width="6.140625" style="9" bestFit="1" customWidth="1"/>
    <col min="7433" max="7437" width="3.5703125" style="9" bestFit="1" customWidth="1"/>
    <col min="7438" max="7438" width="3.42578125" style="9" bestFit="1" customWidth="1"/>
    <col min="7439" max="7439" width="19.28515625" style="9" bestFit="1" customWidth="1"/>
    <col min="7440" max="7440" width="8.7109375" style="9" bestFit="1" customWidth="1"/>
    <col min="7441" max="7441" width="4.42578125" style="9" customWidth="1"/>
    <col min="7442" max="7442" width="20.85546875" style="9" bestFit="1" customWidth="1"/>
    <col min="7443" max="7443" width="16.7109375" style="9" bestFit="1" customWidth="1"/>
    <col min="7444" max="7444" width="5.7109375" style="9" bestFit="1" customWidth="1"/>
    <col min="7445" max="7445" width="5.28515625" style="9" bestFit="1" customWidth="1"/>
    <col min="7446" max="7675" width="9.140625" style="9"/>
    <col min="7676" max="7676" width="8" style="9" bestFit="1" customWidth="1"/>
    <col min="7677" max="7677" width="9.7109375" style="9" bestFit="1" customWidth="1"/>
    <col min="7678" max="7678" width="4.5703125" style="9" bestFit="1" customWidth="1"/>
    <col min="7679" max="7679" width="15.5703125" style="9" bestFit="1" customWidth="1"/>
    <col min="7680" max="7680" width="4.85546875" style="9" bestFit="1" customWidth="1"/>
    <col min="7681" max="7681" width="4.7109375" style="9" bestFit="1" customWidth="1"/>
    <col min="7682" max="7682" width="4.28515625" style="9" bestFit="1" customWidth="1"/>
    <col min="7683" max="7683" width="3.5703125" style="9" bestFit="1" customWidth="1"/>
    <col min="7684" max="7684" width="4.42578125" style="9" bestFit="1" customWidth="1"/>
    <col min="7685" max="7685" width="3.28515625" style="9" bestFit="1" customWidth="1"/>
    <col min="7686" max="7686" width="3.42578125" style="9" bestFit="1" customWidth="1"/>
    <col min="7687" max="7687" width="3.28515625" style="9" bestFit="1" customWidth="1"/>
    <col min="7688" max="7688" width="6.140625" style="9" bestFit="1" customWidth="1"/>
    <col min="7689" max="7693" width="3.5703125" style="9" bestFit="1" customWidth="1"/>
    <col min="7694" max="7694" width="3.42578125" style="9" bestFit="1" customWidth="1"/>
    <col min="7695" max="7695" width="19.28515625" style="9" bestFit="1" customWidth="1"/>
    <col min="7696" max="7696" width="8.7109375" style="9" bestFit="1" customWidth="1"/>
    <col min="7697" max="7697" width="4.42578125" style="9" customWidth="1"/>
    <col min="7698" max="7698" width="20.85546875" style="9" bestFit="1" customWidth="1"/>
    <col min="7699" max="7699" width="16.7109375" style="9" bestFit="1" customWidth="1"/>
    <col min="7700" max="7700" width="5.7109375" style="9" bestFit="1" customWidth="1"/>
    <col min="7701" max="7701" width="5.28515625" style="9" bestFit="1" customWidth="1"/>
    <col min="7702" max="7931" width="9.140625" style="9"/>
    <col min="7932" max="7932" width="8" style="9" bestFit="1" customWidth="1"/>
    <col min="7933" max="7933" width="9.7109375" style="9" bestFit="1" customWidth="1"/>
    <col min="7934" max="7934" width="4.5703125" style="9" bestFit="1" customWidth="1"/>
    <col min="7935" max="7935" width="15.5703125" style="9" bestFit="1" customWidth="1"/>
    <col min="7936" max="7936" width="4.85546875" style="9" bestFit="1" customWidth="1"/>
    <col min="7937" max="7937" width="4.7109375" style="9" bestFit="1" customWidth="1"/>
    <col min="7938" max="7938" width="4.28515625" style="9" bestFit="1" customWidth="1"/>
    <col min="7939" max="7939" width="3.5703125" style="9" bestFit="1" customWidth="1"/>
    <col min="7940" max="7940" width="4.42578125" style="9" bestFit="1" customWidth="1"/>
    <col min="7941" max="7941" width="3.28515625" style="9" bestFit="1" customWidth="1"/>
    <col min="7942" max="7942" width="3.42578125" style="9" bestFit="1" customWidth="1"/>
    <col min="7943" max="7943" width="3.28515625" style="9" bestFit="1" customWidth="1"/>
    <col min="7944" max="7944" width="6.140625" style="9" bestFit="1" customWidth="1"/>
    <col min="7945" max="7949" width="3.5703125" style="9" bestFit="1" customWidth="1"/>
    <col min="7950" max="7950" width="3.42578125" style="9" bestFit="1" customWidth="1"/>
    <col min="7951" max="7951" width="19.28515625" style="9" bestFit="1" customWidth="1"/>
    <col min="7952" max="7952" width="8.7109375" style="9" bestFit="1" customWidth="1"/>
    <col min="7953" max="7953" width="4.42578125" style="9" customWidth="1"/>
    <col min="7954" max="7954" width="20.85546875" style="9" bestFit="1" customWidth="1"/>
    <col min="7955" max="7955" width="16.7109375" style="9" bestFit="1" customWidth="1"/>
    <col min="7956" max="7956" width="5.7109375" style="9" bestFit="1" customWidth="1"/>
    <col min="7957" max="7957" width="5.28515625" style="9" bestFit="1" customWidth="1"/>
    <col min="7958" max="8187" width="9.140625" style="9"/>
    <col min="8188" max="8188" width="8" style="9" bestFit="1" customWidth="1"/>
    <col min="8189" max="8189" width="9.7109375" style="9" bestFit="1" customWidth="1"/>
    <col min="8190" max="8190" width="4.5703125" style="9" bestFit="1" customWidth="1"/>
    <col min="8191" max="8191" width="15.5703125" style="9" bestFit="1" customWidth="1"/>
    <col min="8192" max="8192" width="4.85546875" style="9" bestFit="1" customWidth="1"/>
    <col min="8193" max="8193" width="4.7109375" style="9" bestFit="1" customWidth="1"/>
    <col min="8194" max="8194" width="4.28515625" style="9" bestFit="1" customWidth="1"/>
    <col min="8195" max="8195" width="3.5703125" style="9" bestFit="1" customWidth="1"/>
    <col min="8196" max="8196" width="4.42578125" style="9" bestFit="1" customWidth="1"/>
    <col min="8197" max="8197" width="3.28515625" style="9" bestFit="1" customWidth="1"/>
    <col min="8198" max="8198" width="3.42578125" style="9" bestFit="1" customWidth="1"/>
    <col min="8199" max="8199" width="3.28515625" style="9" bestFit="1" customWidth="1"/>
    <col min="8200" max="8200" width="6.140625" style="9" bestFit="1" customWidth="1"/>
    <col min="8201" max="8205" width="3.5703125" style="9" bestFit="1" customWidth="1"/>
    <col min="8206" max="8206" width="3.42578125" style="9" bestFit="1" customWidth="1"/>
    <col min="8207" max="8207" width="19.28515625" style="9" bestFit="1" customWidth="1"/>
    <col min="8208" max="8208" width="8.7109375" style="9" bestFit="1" customWidth="1"/>
    <col min="8209" max="8209" width="4.42578125" style="9" customWidth="1"/>
    <col min="8210" max="8210" width="20.85546875" style="9" bestFit="1" customWidth="1"/>
    <col min="8211" max="8211" width="16.7109375" style="9" bestFit="1" customWidth="1"/>
    <col min="8212" max="8212" width="5.7109375" style="9" bestFit="1" customWidth="1"/>
    <col min="8213" max="8213" width="5.28515625" style="9" bestFit="1" customWidth="1"/>
    <col min="8214" max="8443" width="9.140625" style="9"/>
    <col min="8444" max="8444" width="8" style="9" bestFit="1" customWidth="1"/>
    <col min="8445" max="8445" width="9.7109375" style="9" bestFit="1" customWidth="1"/>
    <col min="8446" max="8446" width="4.5703125" style="9" bestFit="1" customWidth="1"/>
    <col min="8447" max="8447" width="15.5703125" style="9" bestFit="1" customWidth="1"/>
    <col min="8448" max="8448" width="4.85546875" style="9" bestFit="1" customWidth="1"/>
    <col min="8449" max="8449" width="4.7109375" style="9" bestFit="1" customWidth="1"/>
    <col min="8450" max="8450" width="4.28515625" style="9" bestFit="1" customWidth="1"/>
    <col min="8451" max="8451" width="3.5703125" style="9" bestFit="1" customWidth="1"/>
    <col min="8452" max="8452" width="4.42578125" style="9" bestFit="1" customWidth="1"/>
    <col min="8453" max="8453" width="3.28515625" style="9" bestFit="1" customWidth="1"/>
    <col min="8454" max="8454" width="3.42578125" style="9" bestFit="1" customWidth="1"/>
    <col min="8455" max="8455" width="3.28515625" style="9" bestFit="1" customWidth="1"/>
    <col min="8456" max="8456" width="6.140625" style="9" bestFit="1" customWidth="1"/>
    <col min="8457" max="8461" width="3.5703125" style="9" bestFit="1" customWidth="1"/>
    <col min="8462" max="8462" width="3.42578125" style="9" bestFit="1" customWidth="1"/>
    <col min="8463" max="8463" width="19.28515625" style="9" bestFit="1" customWidth="1"/>
    <col min="8464" max="8464" width="8.7109375" style="9" bestFit="1" customWidth="1"/>
    <col min="8465" max="8465" width="4.42578125" style="9" customWidth="1"/>
    <col min="8466" max="8466" width="20.85546875" style="9" bestFit="1" customWidth="1"/>
    <col min="8467" max="8467" width="16.7109375" style="9" bestFit="1" customWidth="1"/>
    <col min="8468" max="8468" width="5.7109375" style="9" bestFit="1" customWidth="1"/>
    <col min="8469" max="8469" width="5.28515625" style="9" bestFit="1" customWidth="1"/>
    <col min="8470" max="8699" width="9.140625" style="9"/>
    <col min="8700" max="8700" width="8" style="9" bestFit="1" customWidth="1"/>
    <col min="8701" max="8701" width="9.7109375" style="9" bestFit="1" customWidth="1"/>
    <col min="8702" max="8702" width="4.5703125" style="9" bestFit="1" customWidth="1"/>
    <col min="8703" max="8703" width="15.5703125" style="9" bestFit="1" customWidth="1"/>
    <col min="8704" max="8704" width="4.85546875" style="9" bestFit="1" customWidth="1"/>
    <col min="8705" max="8705" width="4.7109375" style="9" bestFit="1" customWidth="1"/>
    <col min="8706" max="8706" width="4.28515625" style="9" bestFit="1" customWidth="1"/>
    <col min="8707" max="8707" width="3.5703125" style="9" bestFit="1" customWidth="1"/>
    <col min="8708" max="8708" width="4.42578125" style="9" bestFit="1" customWidth="1"/>
    <col min="8709" max="8709" width="3.28515625" style="9" bestFit="1" customWidth="1"/>
    <col min="8710" max="8710" width="3.42578125" style="9" bestFit="1" customWidth="1"/>
    <col min="8711" max="8711" width="3.28515625" style="9" bestFit="1" customWidth="1"/>
    <col min="8712" max="8712" width="6.140625" style="9" bestFit="1" customWidth="1"/>
    <col min="8713" max="8717" width="3.5703125" style="9" bestFit="1" customWidth="1"/>
    <col min="8718" max="8718" width="3.42578125" style="9" bestFit="1" customWidth="1"/>
    <col min="8719" max="8719" width="19.28515625" style="9" bestFit="1" customWidth="1"/>
    <col min="8720" max="8720" width="8.7109375" style="9" bestFit="1" customWidth="1"/>
    <col min="8721" max="8721" width="4.42578125" style="9" customWidth="1"/>
    <col min="8722" max="8722" width="20.85546875" style="9" bestFit="1" customWidth="1"/>
    <col min="8723" max="8723" width="16.7109375" style="9" bestFit="1" customWidth="1"/>
    <col min="8724" max="8724" width="5.7109375" style="9" bestFit="1" customWidth="1"/>
    <col min="8725" max="8725" width="5.28515625" style="9" bestFit="1" customWidth="1"/>
    <col min="8726" max="8955" width="9.140625" style="9"/>
    <col min="8956" max="8956" width="8" style="9" bestFit="1" customWidth="1"/>
    <col min="8957" max="8957" width="9.7109375" style="9" bestFit="1" customWidth="1"/>
    <col min="8958" max="8958" width="4.5703125" style="9" bestFit="1" customWidth="1"/>
    <col min="8959" max="8959" width="15.5703125" style="9" bestFit="1" customWidth="1"/>
    <col min="8960" max="8960" width="4.85546875" style="9" bestFit="1" customWidth="1"/>
    <col min="8961" max="8961" width="4.7109375" style="9" bestFit="1" customWidth="1"/>
    <col min="8962" max="8962" width="4.28515625" style="9" bestFit="1" customWidth="1"/>
    <col min="8963" max="8963" width="3.5703125" style="9" bestFit="1" customWidth="1"/>
    <col min="8964" max="8964" width="4.42578125" style="9" bestFit="1" customWidth="1"/>
    <col min="8965" max="8965" width="3.28515625" style="9" bestFit="1" customWidth="1"/>
    <col min="8966" max="8966" width="3.42578125" style="9" bestFit="1" customWidth="1"/>
    <col min="8967" max="8967" width="3.28515625" style="9" bestFit="1" customWidth="1"/>
    <col min="8968" max="8968" width="6.140625" style="9" bestFit="1" customWidth="1"/>
    <col min="8969" max="8973" width="3.5703125" style="9" bestFit="1" customWidth="1"/>
    <col min="8974" max="8974" width="3.42578125" style="9" bestFit="1" customWidth="1"/>
    <col min="8975" max="8975" width="19.28515625" style="9" bestFit="1" customWidth="1"/>
    <col min="8976" max="8976" width="8.7109375" style="9" bestFit="1" customWidth="1"/>
    <col min="8977" max="8977" width="4.42578125" style="9" customWidth="1"/>
    <col min="8978" max="8978" width="20.85546875" style="9" bestFit="1" customWidth="1"/>
    <col min="8979" max="8979" width="16.7109375" style="9" bestFit="1" customWidth="1"/>
    <col min="8980" max="8980" width="5.7109375" style="9" bestFit="1" customWidth="1"/>
    <col min="8981" max="8981" width="5.28515625" style="9" bestFit="1" customWidth="1"/>
    <col min="8982" max="9211" width="9.140625" style="9"/>
    <col min="9212" max="9212" width="8" style="9" bestFit="1" customWidth="1"/>
    <col min="9213" max="9213" width="9.7109375" style="9" bestFit="1" customWidth="1"/>
    <col min="9214" max="9214" width="4.5703125" style="9" bestFit="1" customWidth="1"/>
    <col min="9215" max="9215" width="15.5703125" style="9" bestFit="1" customWidth="1"/>
    <col min="9216" max="9216" width="4.85546875" style="9" bestFit="1" customWidth="1"/>
    <col min="9217" max="9217" width="4.7109375" style="9" bestFit="1" customWidth="1"/>
    <col min="9218" max="9218" width="4.28515625" style="9" bestFit="1" customWidth="1"/>
    <col min="9219" max="9219" width="3.5703125" style="9" bestFit="1" customWidth="1"/>
    <col min="9220" max="9220" width="4.42578125" style="9" bestFit="1" customWidth="1"/>
    <col min="9221" max="9221" width="3.28515625" style="9" bestFit="1" customWidth="1"/>
    <col min="9222" max="9222" width="3.42578125" style="9" bestFit="1" customWidth="1"/>
    <col min="9223" max="9223" width="3.28515625" style="9" bestFit="1" customWidth="1"/>
    <col min="9224" max="9224" width="6.140625" style="9" bestFit="1" customWidth="1"/>
    <col min="9225" max="9229" width="3.5703125" style="9" bestFit="1" customWidth="1"/>
    <col min="9230" max="9230" width="3.42578125" style="9" bestFit="1" customWidth="1"/>
    <col min="9231" max="9231" width="19.28515625" style="9" bestFit="1" customWidth="1"/>
    <col min="9232" max="9232" width="8.7109375" style="9" bestFit="1" customWidth="1"/>
    <col min="9233" max="9233" width="4.42578125" style="9" customWidth="1"/>
    <col min="9234" max="9234" width="20.85546875" style="9" bestFit="1" customWidth="1"/>
    <col min="9235" max="9235" width="16.7109375" style="9" bestFit="1" customWidth="1"/>
    <col min="9236" max="9236" width="5.7109375" style="9" bestFit="1" customWidth="1"/>
    <col min="9237" max="9237" width="5.28515625" style="9" bestFit="1" customWidth="1"/>
    <col min="9238" max="9467" width="9.140625" style="9"/>
    <col min="9468" max="9468" width="8" style="9" bestFit="1" customWidth="1"/>
    <col min="9469" max="9469" width="9.7109375" style="9" bestFit="1" customWidth="1"/>
    <col min="9470" max="9470" width="4.5703125" style="9" bestFit="1" customWidth="1"/>
    <col min="9471" max="9471" width="15.5703125" style="9" bestFit="1" customWidth="1"/>
    <col min="9472" max="9472" width="4.85546875" style="9" bestFit="1" customWidth="1"/>
    <col min="9473" max="9473" width="4.7109375" style="9" bestFit="1" customWidth="1"/>
    <col min="9474" max="9474" width="4.28515625" style="9" bestFit="1" customWidth="1"/>
    <col min="9475" max="9475" width="3.5703125" style="9" bestFit="1" customWidth="1"/>
    <col min="9476" max="9476" width="4.42578125" style="9" bestFit="1" customWidth="1"/>
    <col min="9477" max="9477" width="3.28515625" style="9" bestFit="1" customWidth="1"/>
    <col min="9478" max="9478" width="3.42578125" style="9" bestFit="1" customWidth="1"/>
    <col min="9479" max="9479" width="3.28515625" style="9" bestFit="1" customWidth="1"/>
    <col min="9480" max="9480" width="6.140625" style="9" bestFit="1" customWidth="1"/>
    <col min="9481" max="9485" width="3.5703125" style="9" bestFit="1" customWidth="1"/>
    <col min="9486" max="9486" width="3.42578125" style="9" bestFit="1" customWidth="1"/>
    <col min="9487" max="9487" width="19.28515625" style="9" bestFit="1" customWidth="1"/>
    <col min="9488" max="9488" width="8.7109375" style="9" bestFit="1" customWidth="1"/>
    <col min="9489" max="9489" width="4.42578125" style="9" customWidth="1"/>
    <col min="9490" max="9490" width="20.85546875" style="9" bestFit="1" customWidth="1"/>
    <col min="9491" max="9491" width="16.7109375" style="9" bestFit="1" customWidth="1"/>
    <col min="9492" max="9492" width="5.7109375" style="9" bestFit="1" customWidth="1"/>
    <col min="9493" max="9493" width="5.28515625" style="9" bestFit="1" customWidth="1"/>
    <col min="9494" max="9723" width="9.140625" style="9"/>
    <col min="9724" max="9724" width="8" style="9" bestFit="1" customWidth="1"/>
    <col min="9725" max="9725" width="9.7109375" style="9" bestFit="1" customWidth="1"/>
    <col min="9726" max="9726" width="4.5703125" style="9" bestFit="1" customWidth="1"/>
    <col min="9727" max="9727" width="15.5703125" style="9" bestFit="1" customWidth="1"/>
    <col min="9728" max="9728" width="4.85546875" style="9" bestFit="1" customWidth="1"/>
    <col min="9729" max="9729" width="4.7109375" style="9" bestFit="1" customWidth="1"/>
    <col min="9730" max="9730" width="4.28515625" style="9" bestFit="1" customWidth="1"/>
    <col min="9731" max="9731" width="3.5703125" style="9" bestFit="1" customWidth="1"/>
    <col min="9732" max="9732" width="4.42578125" style="9" bestFit="1" customWidth="1"/>
    <col min="9733" max="9733" width="3.28515625" style="9" bestFit="1" customWidth="1"/>
    <col min="9734" max="9734" width="3.42578125" style="9" bestFit="1" customWidth="1"/>
    <col min="9735" max="9735" width="3.28515625" style="9" bestFit="1" customWidth="1"/>
    <col min="9736" max="9736" width="6.140625" style="9" bestFit="1" customWidth="1"/>
    <col min="9737" max="9741" width="3.5703125" style="9" bestFit="1" customWidth="1"/>
    <col min="9742" max="9742" width="3.42578125" style="9" bestFit="1" customWidth="1"/>
    <col min="9743" max="9743" width="19.28515625" style="9" bestFit="1" customWidth="1"/>
    <col min="9744" max="9744" width="8.7109375" style="9" bestFit="1" customWidth="1"/>
    <col min="9745" max="9745" width="4.42578125" style="9" customWidth="1"/>
    <col min="9746" max="9746" width="20.85546875" style="9" bestFit="1" customWidth="1"/>
    <col min="9747" max="9747" width="16.7109375" style="9" bestFit="1" customWidth="1"/>
    <col min="9748" max="9748" width="5.7109375" style="9" bestFit="1" customWidth="1"/>
    <col min="9749" max="9749" width="5.28515625" style="9" bestFit="1" customWidth="1"/>
    <col min="9750" max="9979" width="9.140625" style="9"/>
    <col min="9980" max="9980" width="8" style="9" bestFit="1" customWidth="1"/>
    <col min="9981" max="9981" width="9.7109375" style="9" bestFit="1" customWidth="1"/>
    <col min="9982" max="9982" width="4.5703125" style="9" bestFit="1" customWidth="1"/>
    <col min="9983" max="9983" width="15.5703125" style="9" bestFit="1" customWidth="1"/>
    <col min="9984" max="9984" width="4.85546875" style="9" bestFit="1" customWidth="1"/>
    <col min="9985" max="9985" width="4.7109375" style="9" bestFit="1" customWidth="1"/>
    <col min="9986" max="9986" width="4.28515625" style="9" bestFit="1" customWidth="1"/>
    <col min="9987" max="9987" width="3.5703125" style="9" bestFit="1" customWidth="1"/>
    <col min="9988" max="9988" width="4.42578125" style="9" bestFit="1" customWidth="1"/>
    <col min="9989" max="9989" width="3.28515625" style="9" bestFit="1" customWidth="1"/>
    <col min="9990" max="9990" width="3.42578125" style="9" bestFit="1" customWidth="1"/>
    <col min="9991" max="9991" width="3.28515625" style="9" bestFit="1" customWidth="1"/>
    <col min="9992" max="9992" width="6.140625" style="9" bestFit="1" customWidth="1"/>
    <col min="9993" max="9997" width="3.5703125" style="9" bestFit="1" customWidth="1"/>
    <col min="9998" max="9998" width="3.42578125" style="9" bestFit="1" customWidth="1"/>
    <col min="9999" max="9999" width="19.28515625" style="9" bestFit="1" customWidth="1"/>
    <col min="10000" max="10000" width="8.7109375" style="9" bestFit="1" customWidth="1"/>
    <col min="10001" max="10001" width="4.42578125" style="9" customWidth="1"/>
    <col min="10002" max="10002" width="20.85546875" style="9" bestFit="1" customWidth="1"/>
    <col min="10003" max="10003" width="16.7109375" style="9" bestFit="1" customWidth="1"/>
    <col min="10004" max="10004" width="5.7109375" style="9" bestFit="1" customWidth="1"/>
    <col min="10005" max="10005" width="5.28515625" style="9" bestFit="1" customWidth="1"/>
    <col min="10006" max="10235" width="9.140625" style="9"/>
    <col min="10236" max="10236" width="8" style="9" bestFit="1" customWidth="1"/>
    <col min="10237" max="10237" width="9.7109375" style="9" bestFit="1" customWidth="1"/>
    <col min="10238" max="10238" width="4.5703125" style="9" bestFit="1" customWidth="1"/>
    <col min="10239" max="10239" width="15.5703125" style="9" bestFit="1" customWidth="1"/>
    <col min="10240" max="10240" width="4.85546875" style="9" bestFit="1" customWidth="1"/>
    <col min="10241" max="10241" width="4.7109375" style="9" bestFit="1" customWidth="1"/>
    <col min="10242" max="10242" width="4.28515625" style="9" bestFit="1" customWidth="1"/>
    <col min="10243" max="10243" width="3.5703125" style="9" bestFit="1" customWidth="1"/>
    <col min="10244" max="10244" width="4.42578125" style="9" bestFit="1" customWidth="1"/>
    <col min="10245" max="10245" width="3.28515625" style="9" bestFit="1" customWidth="1"/>
    <col min="10246" max="10246" width="3.42578125" style="9" bestFit="1" customWidth="1"/>
    <col min="10247" max="10247" width="3.28515625" style="9" bestFit="1" customWidth="1"/>
    <col min="10248" max="10248" width="6.140625" style="9" bestFit="1" customWidth="1"/>
    <col min="10249" max="10253" width="3.5703125" style="9" bestFit="1" customWidth="1"/>
    <col min="10254" max="10254" width="3.42578125" style="9" bestFit="1" customWidth="1"/>
    <col min="10255" max="10255" width="19.28515625" style="9" bestFit="1" customWidth="1"/>
    <col min="10256" max="10256" width="8.7109375" style="9" bestFit="1" customWidth="1"/>
    <col min="10257" max="10257" width="4.42578125" style="9" customWidth="1"/>
    <col min="10258" max="10258" width="20.85546875" style="9" bestFit="1" customWidth="1"/>
    <col min="10259" max="10259" width="16.7109375" style="9" bestFit="1" customWidth="1"/>
    <col min="10260" max="10260" width="5.7109375" style="9" bestFit="1" customWidth="1"/>
    <col min="10261" max="10261" width="5.28515625" style="9" bestFit="1" customWidth="1"/>
    <col min="10262" max="10491" width="9.140625" style="9"/>
    <col min="10492" max="10492" width="8" style="9" bestFit="1" customWidth="1"/>
    <col min="10493" max="10493" width="9.7109375" style="9" bestFit="1" customWidth="1"/>
    <col min="10494" max="10494" width="4.5703125" style="9" bestFit="1" customWidth="1"/>
    <col min="10495" max="10495" width="15.5703125" style="9" bestFit="1" customWidth="1"/>
    <col min="10496" max="10496" width="4.85546875" style="9" bestFit="1" customWidth="1"/>
    <col min="10497" max="10497" width="4.7109375" style="9" bestFit="1" customWidth="1"/>
    <col min="10498" max="10498" width="4.28515625" style="9" bestFit="1" customWidth="1"/>
    <col min="10499" max="10499" width="3.5703125" style="9" bestFit="1" customWidth="1"/>
    <col min="10500" max="10500" width="4.42578125" style="9" bestFit="1" customWidth="1"/>
    <col min="10501" max="10501" width="3.28515625" style="9" bestFit="1" customWidth="1"/>
    <col min="10502" max="10502" width="3.42578125" style="9" bestFit="1" customWidth="1"/>
    <col min="10503" max="10503" width="3.28515625" style="9" bestFit="1" customWidth="1"/>
    <col min="10504" max="10504" width="6.140625" style="9" bestFit="1" customWidth="1"/>
    <col min="10505" max="10509" width="3.5703125" style="9" bestFit="1" customWidth="1"/>
    <col min="10510" max="10510" width="3.42578125" style="9" bestFit="1" customWidth="1"/>
    <col min="10511" max="10511" width="19.28515625" style="9" bestFit="1" customWidth="1"/>
    <col min="10512" max="10512" width="8.7109375" style="9" bestFit="1" customWidth="1"/>
    <col min="10513" max="10513" width="4.42578125" style="9" customWidth="1"/>
    <col min="10514" max="10514" width="20.85546875" style="9" bestFit="1" customWidth="1"/>
    <col min="10515" max="10515" width="16.7109375" style="9" bestFit="1" customWidth="1"/>
    <col min="10516" max="10516" width="5.7109375" style="9" bestFit="1" customWidth="1"/>
    <col min="10517" max="10517" width="5.28515625" style="9" bestFit="1" customWidth="1"/>
    <col min="10518" max="10747" width="9.140625" style="9"/>
    <col min="10748" max="10748" width="8" style="9" bestFit="1" customWidth="1"/>
    <col min="10749" max="10749" width="9.7109375" style="9" bestFit="1" customWidth="1"/>
    <col min="10750" max="10750" width="4.5703125" style="9" bestFit="1" customWidth="1"/>
    <col min="10751" max="10751" width="15.5703125" style="9" bestFit="1" customWidth="1"/>
    <col min="10752" max="10752" width="4.85546875" style="9" bestFit="1" customWidth="1"/>
    <col min="10753" max="10753" width="4.7109375" style="9" bestFit="1" customWidth="1"/>
    <col min="10754" max="10754" width="4.28515625" style="9" bestFit="1" customWidth="1"/>
    <col min="10755" max="10755" width="3.5703125" style="9" bestFit="1" customWidth="1"/>
    <col min="10756" max="10756" width="4.42578125" style="9" bestFit="1" customWidth="1"/>
    <col min="10757" max="10757" width="3.28515625" style="9" bestFit="1" customWidth="1"/>
    <col min="10758" max="10758" width="3.42578125" style="9" bestFit="1" customWidth="1"/>
    <col min="10759" max="10759" width="3.28515625" style="9" bestFit="1" customWidth="1"/>
    <col min="10760" max="10760" width="6.140625" style="9" bestFit="1" customWidth="1"/>
    <col min="10761" max="10765" width="3.5703125" style="9" bestFit="1" customWidth="1"/>
    <col min="10766" max="10766" width="3.42578125" style="9" bestFit="1" customWidth="1"/>
    <col min="10767" max="10767" width="19.28515625" style="9" bestFit="1" customWidth="1"/>
    <col min="10768" max="10768" width="8.7109375" style="9" bestFit="1" customWidth="1"/>
    <col min="10769" max="10769" width="4.42578125" style="9" customWidth="1"/>
    <col min="10770" max="10770" width="20.85546875" style="9" bestFit="1" customWidth="1"/>
    <col min="10771" max="10771" width="16.7109375" style="9" bestFit="1" customWidth="1"/>
    <col min="10772" max="10772" width="5.7109375" style="9" bestFit="1" customWidth="1"/>
    <col min="10773" max="10773" width="5.28515625" style="9" bestFit="1" customWidth="1"/>
    <col min="10774" max="11003" width="9.140625" style="9"/>
    <col min="11004" max="11004" width="8" style="9" bestFit="1" customWidth="1"/>
    <col min="11005" max="11005" width="9.7109375" style="9" bestFit="1" customWidth="1"/>
    <col min="11006" max="11006" width="4.5703125" style="9" bestFit="1" customWidth="1"/>
    <col min="11007" max="11007" width="15.5703125" style="9" bestFit="1" customWidth="1"/>
    <col min="11008" max="11008" width="4.85546875" style="9" bestFit="1" customWidth="1"/>
    <col min="11009" max="11009" width="4.7109375" style="9" bestFit="1" customWidth="1"/>
    <col min="11010" max="11010" width="4.28515625" style="9" bestFit="1" customWidth="1"/>
    <col min="11011" max="11011" width="3.5703125" style="9" bestFit="1" customWidth="1"/>
    <col min="11012" max="11012" width="4.42578125" style="9" bestFit="1" customWidth="1"/>
    <col min="11013" max="11013" width="3.28515625" style="9" bestFit="1" customWidth="1"/>
    <col min="11014" max="11014" width="3.42578125" style="9" bestFit="1" customWidth="1"/>
    <col min="11015" max="11015" width="3.28515625" style="9" bestFit="1" customWidth="1"/>
    <col min="11016" max="11016" width="6.140625" style="9" bestFit="1" customWidth="1"/>
    <col min="11017" max="11021" width="3.5703125" style="9" bestFit="1" customWidth="1"/>
    <col min="11022" max="11022" width="3.42578125" style="9" bestFit="1" customWidth="1"/>
    <col min="11023" max="11023" width="19.28515625" style="9" bestFit="1" customWidth="1"/>
    <col min="11024" max="11024" width="8.7109375" style="9" bestFit="1" customWidth="1"/>
    <col min="11025" max="11025" width="4.42578125" style="9" customWidth="1"/>
    <col min="11026" max="11026" width="20.85546875" style="9" bestFit="1" customWidth="1"/>
    <col min="11027" max="11027" width="16.7109375" style="9" bestFit="1" customWidth="1"/>
    <col min="11028" max="11028" width="5.7109375" style="9" bestFit="1" customWidth="1"/>
    <col min="11029" max="11029" width="5.28515625" style="9" bestFit="1" customWidth="1"/>
    <col min="11030" max="11259" width="9.140625" style="9"/>
    <col min="11260" max="11260" width="8" style="9" bestFit="1" customWidth="1"/>
    <col min="11261" max="11261" width="9.7109375" style="9" bestFit="1" customWidth="1"/>
    <col min="11262" max="11262" width="4.5703125" style="9" bestFit="1" customWidth="1"/>
    <col min="11263" max="11263" width="15.5703125" style="9" bestFit="1" customWidth="1"/>
    <col min="11264" max="11264" width="4.85546875" style="9" bestFit="1" customWidth="1"/>
    <col min="11265" max="11265" width="4.7109375" style="9" bestFit="1" customWidth="1"/>
    <col min="11266" max="11266" width="4.28515625" style="9" bestFit="1" customWidth="1"/>
    <col min="11267" max="11267" width="3.5703125" style="9" bestFit="1" customWidth="1"/>
    <col min="11268" max="11268" width="4.42578125" style="9" bestFit="1" customWidth="1"/>
    <col min="11269" max="11269" width="3.28515625" style="9" bestFit="1" customWidth="1"/>
    <col min="11270" max="11270" width="3.42578125" style="9" bestFit="1" customWidth="1"/>
    <col min="11271" max="11271" width="3.28515625" style="9" bestFit="1" customWidth="1"/>
    <col min="11272" max="11272" width="6.140625" style="9" bestFit="1" customWidth="1"/>
    <col min="11273" max="11277" width="3.5703125" style="9" bestFit="1" customWidth="1"/>
    <col min="11278" max="11278" width="3.42578125" style="9" bestFit="1" customWidth="1"/>
    <col min="11279" max="11279" width="19.28515625" style="9" bestFit="1" customWidth="1"/>
    <col min="11280" max="11280" width="8.7109375" style="9" bestFit="1" customWidth="1"/>
    <col min="11281" max="11281" width="4.42578125" style="9" customWidth="1"/>
    <col min="11282" max="11282" width="20.85546875" style="9" bestFit="1" customWidth="1"/>
    <col min="11283" max="11283" width="16.7109375" style="9" bestFit="1" customWidth="1"/>
    <col min="11284" max="11284" width="5.7109375" style="9" bestFit="1" customWidth="1"/>
    <col min="11285" max="11285" width="5.28515625" style="9" bestFit="1" customWidth="1"/>
    <col min="11286" max="11515" width="9.140625" style="9"/>
    <col min="11516" max="11516" width="8" style="9" bestFit="1" customWidth="1"/>
    <col min="11517" max="11517" width="9.7109375" style="9" bestFit="1" customWidth="1"/>
    <col min="11518" max="11518" width="4.5703125" style="9" bestFit="1" customWidth="1"/>
    <col min="11519" max="11519" width="15.5703125" style="9" bestFit="1" customWidth="1"/>
    <col min="11520" max="11520" width="4.85546875" style="9" bestFit="1" customWidth="1"/>
    <col min="11521" max="11521" width="4.7109375" style="9" bestFit="1" customWidth="1"/>
    <col min="11522" max="11522" width="4.28515625" style="9" bestFit="1" customWidth="1"/>
    <col min="11523" max="11523" width="3.5703125" style="9" bestFit="1" customWidth="1"/>
    <col min="11524" max="11524" width="4.42578125" style="9" bestFit="1" customWidth="1"/>
    <col min="11525" max="11525" width="3.28515625" style="9" bestFit="1" customWidth="1"/>
    <col min="11526" max="11526" width="3.42578125" style="9" bestFit="1" customWidth="1"/>
    <col min="11527" max="11527" width="3.28515625" style="9" bestFit="1" customWidth="1"/>
    <col min="11528" max="11528" width="6.140625" style="9" bestFit="1" customWidth="1"/>
    <col min="11529" max="11533" width="3.5703125" style="9" bestFit="1" customWidth="1"/>
    <col min="11534" max="11534" width="3.42578125" style="9" bestFit="1" customWidth="1"/>
    <col min="11535" max="11535" width="19.28515625" style="9" bestFit="1" customWidth="1"/>
    <col min="11536" max="11536" width="8.7109375" style="9" bestFit="1" customWidth="1"/>
    <col min="11537" max="11537" width="4.42578125" style="9" customWidth="1"/>
    <col min="11538" max="11538" width="20.85546875" style="9" bestFit="1" customWidth="1"/>
    <col min="11539" max="11539" width="16.7109375" style="9" bestFit="1" customWidth="1"/>
    <col min="11540" max="11540" width="5.7109375" style="9" bestFit="1" customWidth="1"/>
    <col min="11541" max="11541" width="5.28515625" style="9" bestFit="1" customWidth="1"/>
    <col min="11542" max="11771" width="9.140625" style="9"/>
    <col min="11772" max="11772" width="8" style="9" bestFit="1" customWidth="1"/>
    <col min="11773" max="11773" width="9.7109375" style="9" bestFit="1" customWidth="1"/>
    <col min="11774" max="11774" width="4.5703125" style="9" bestFit="1" customWidth="1"/>
    <col min="11775" max="11775" width="15.5703125" style="9" bestFit="1" customWidth="1"/>
    <col min="11776" max="11776" width="4.85546875" style="9" bestFit="1" customWidth="1"/>
    <col min="11777" max="11777" width="4.7109375" style="9" bestFit="1" customWidth="1"/>
    <col min="11778" max="11778" width="4.28515625" style="9" bestFit="1" customWidth="1"/>
    <col min="11779" max="11779" width="3.5703125" style="9" bestFit="1" customWidth="1"/>
    <col min="11780" max="11780" width="4.42578125" style="9" bestFit="1" customWidth="1"/>
    <col min="11781" max="11781" width="3.28515625" style="9" bestFit="1" customWidth="1"/>
    <col min="11782" max="11782" width="3.42578125" style="9" bestFit="1" customWidth="1"/>
    <col min="11783" max="11783" width="3.28515625" style="9" bestFit="1" customWidth="1"/>
    <col min="11784" max="11784" width="6.140625" style="9" bestFit="1" customWidth="1"/>
    <col min="11785" max="11789" width="3.5703125" style="9" bestFit="1" customWidth="1"/>
    <col min="11790" max="11790" width="3.42578125" style="9" bestFit="1" customWidth="1"/>
    <col min="11791" max="11791" width="19.28515625" style="9" bestFit="1" customWidth="1"/>
    <col min="11792" max="11792" width="8.7109375" style="9" bestFit="1" customWidth="1"/>
    <col min="11793" max="11793" width="4.42578125" style="9" customWidth="1"/>
    <col min="11794" max="11794" width="20.85546875" style="9" bestFit="1" customWidth="1"/>
    <col min="11795" max="11795" width="16.7109375" style="9" bestFit="1" customWidth="1"/>
    <col min="11796" max="11796" width="5.7109375" style="9" bestFit="1" customWidth="1"/>
    <col min="11797" max="11797" width="5.28515625" style="9" bestFit="1" customWidth="1"/>
    <col min="11798" max="12027" width="9.140625" style="9"/>
    <col min="12028" max="12028" width="8" style="9" bestFit="1" customWidth="1"/>
    <col min="12029" max="12029" width="9.7109375" style="9" bestFit="1" customWidth="1"/>
    <col min="12030" max="12030" width="4.5703125" style="9" bestFit="1" customWidth="1"/>
    <col min="12031" max="12031" width="15.5703125" style="9" bestFit="1" customWidth="1"/>
    <col min="12032" max="12032" width="4.85546875" style="9" bestFit="1" customWidth="1"/>
    <col min="12033" max="12033" width="4.7109375" style="9" bestFit="1" customWidth="1"/>
    <col min="12034" max="12034" width="4.28515625" style="9" bestFit="1" customWidth="1"/>
    <col min="12035" max="12035" width="3.5703125" style="9" bestFit="1" customWidth="1"/>
    <col min="12036" max="12036" width="4.42578125" style="9" bestFit="1" customWidth="1"/>
    <col min="12037" max="12037" width="3.28515625" style="9" bestFit="1" customWidth="1"/>
    <col min="12038" max="12038" width="3.42578125" style="9" bestFit="1" customWidth="1"/>
    <col min="12039" max="12039" width="3.28515625" style="9" bestFit="1" customWidth="1"/>
    <col min="12040" max="12040" width="6.140625" style="9" bestFit="1" customWidth="1"/>
    <col min="12041" max="12045" width="3.5703125" style="9" bestFit="1" customWidth="1"/>
    <col min="12046" max="12046" width="3.42578125" style="9" bestFit="1" customWidth="1"/>
    <col min="12047" max="12047" width="19.28515625" style="9" bestFit="1" customWidth="1"/>
    <col min="12048" max="12048" width="8.7109375" style="9" bestFit="1" customWidth="1"/>
    <col min="12049" max="12049" width="4.42578125" style="9" customWidth="1"/>
    <col min="12050" max="12050" width="20.85546875" style="9" bestFit="1" customWidth="1"/>
    <col min="12051" max="12051" width="16.7109375" style="9" bestFit="1" customWidth="1"/>
    <col min="12052" max="12052" width="5.7109375" style="9" bestFit="1" customWidth="1"/>
    <col min="12053" max="12053" width="5.28515625" style="9" bestFit="1" customWidth="1"/>
    <col min="12054" max="12283" width="9.140625" style="9"/>
    <col min="12284" max="12284" width="8" style="9" bestFit="1" customWidth="1"/>
    <col min="12285" max="12285" width="9.7109375" style="9" bestFit="1" customWidth="1"/>
    <col min="12286" max="12286" width="4.5703125" style="9" bestFit="1" customWidth="1"/>
    <col min="12287" max="12287" width="15.5703125" style="9" bestFit="1" customWidth="1"/>
    <col min="12288" max="12288" width="4.85546875" style="9" bestFit="1" customWidth="1"/>
    <col min="12289" max="12289" width="4.7109375" style="9" bestFit="1" customWidth="1"/>
    <col min="12290" max="12290" width="4.28515625" style="9" bestFit="1" customWidth="1"/>
    <col min="12291" max="12291" width="3.5703125" style="9" bestFit="1" customWidth="1"/>
    <col min="12292" max="12292" width="4.42578125" style="9" bestFit="1" customWidth="1"/>
    <col min="12293" max="12293" width="3.28515625" style="9" bestFit="1" customWidth="1"/>
    <col min="12294" max="12294" width="3.42578125" style="9" bestFit="1" customWidth="1"/>
    <col min="12295" max="12295" width="3.28515625" style="9" bestFit="1" customWidth="1"/>
    <col min="12296" max="12296" width="6.140625" style="9" bestFit="1" customWidth="1"/>
    <col min="12297" max="12301" width="3.5703125" style="9" bestFit="1" customWidth="1"/>
    <col min="12302" max="12302" width="3.42578125" style="9" bestFit="1" customWidth="1"/>
    <col min="12303" max="12303" width="19.28515625" style="9" bestFit="1" customWidth="1"/>
    <col min="12304" max="12304" width="8.7109375" style="9" bestFit="1" customWidth="1"/>
    <col min="12305" max="12305" width="4.42578125" style="9" customWidth="1"/>
    <col min="12306" max="12306" width="20.85546875" style="9" bestFit="1" customWidth="1"/>
    <col min="12307" max="12307" width="16.7109375" style="9" bestFit="1" customWidth="1"/>
    <col min="12308" max="12308" width="5.7109375" style="9" bestFit="1" customWidth="1"/>
    <col min="12309" max="12309" width="5.28515625" style="9" bestFit="1" customWidth="1"/>
    <col min="12310" max="12539" width="9.140625" style="9"/>
    <col min="12540" max="12540" width="8" style="9" bestFit="1" customWidth="1"/>
    <col min="12541" max="12541" width="9.7109375" style="9" bestFit="1" customWidth="1"/>
    <col min="12542" max="12542" width="4.5703125" style="9" bestFit="1" customWidth="1"/>
    <col min="12543" max="12543" width="15.5703125" style="9" bestFit="1" customWidth="1"/>
    <col min="12544" max="12544" width="4.85546875" style="9" bestFit="1" customWidth="1"/>
    <col min="12545" max="12545" width="4.7109375" style="9" bestFit="1" customWidth="1"/>
    <col min="12546" max="12546" width="4.28515625" style="9" bestFit="1" customWidth="1"/>
    <col min="12547" max="12547" width="3.5703125" style="9" bestFit="1" customWidth="1"/>
    <col min="12548" max="12548" width="4.42578125" style="9" bestFit="1" customWidth="1"/>
    <col min="12549" max="12549" width="3.28515625" style="9" bestFit="1" customWidth="1"/>
    <col min="12550" max="12550" width="3.42578125" style="9" bestFit="1" customWidth="1"/>
    <col min="12551" max="12551" width="3.28515625" style="9" bestFit="1" customWidth="1"/>
    <col min="12552" max="12552" width="6.140625" style="9" bestFit="1" customWidth="1"/>
    <col min="12553" max="12557" width="3.5703125" style="9" bestFit="1" customWidth="1"/>
    <col min="12558" max="12558" width="3.42578125" style="9" bestFit="1" customWidth="1"/>
    <col min="12559" max="12559" width="19.28515625" style="9" bestFit="1" customWidth="1"/>
    <col min="12560" max="12560" width="8.7109375" style="9" bestFit="1" customWidth="1"/>
    <col min="12561" max="12561" width="4.42578125" style="9" customWidth="1"/>
    <col min="12562" max="12562" width="20.85546875" style="9" bestFit="1" customWidth="1"/>
    <col min="12563" max="12563" width="16.7109375" style="9" bestFit="1" customWidth="1"/>
    <col min="12564" max="12564" width="5.7109375" style="9" bestFit="1" customWidth="1"/>
    <col min="12565" max="12565" width="5.28515625" style="9" bestFit="1" customWidth="1"/>
    <col min="12566" max="12795" width="9.140625" style="9"/>
    <col min="12796" max="12796" width="8" style="9" bestFit="1" customWidth="1"/>
    <col min="12797" max="12797" width="9.7109375" style="9" bestFit="1" customWidth="1"/>
    <col min="12798" max="12798" width="4.5703125" style="9" bestFit="1" customWidth="1"/>
    <col min="12799" max="12799" width="15.5703125" style="9" bestFit="1" customWidth="1"/>
    <col min="12800" max="12800" width="4.85546875" style="9" bestFit="1" customWidth="1"/>
    <col min="12801" max="12801" width="4.7109375" style="9" bestFit="1" customWidth="1"/>
    <col min="12802" max="12802" width="4.28515625" style="9" bestFit="1" customWidth="1"/>
    <col min="12803" max="12803" width="3.5703125" style="9" bestFit="1" customWidth="1"/>
    <col min="12804" max="12804" width="4.42578125" style="9" bestFit="1" customWidth="1"/>
    <col min="12805" max="12805" width="3.28515625" style="9" bestFit="1" customWidth="1"/>
    <col min="12806" max="12806" width="3.42578125" style="9" bestFit="1" customWidth="1"/>
    <col min="12807" max="12807" width="3.28515625" style="9" bestFit="1" customWidth="1"/>
    <col min="12808" max="12808" width="6.140625" style="9" bestFit="1" customWidth="1"/>
    <col min="12809" max="12813" width="3.5703125" style="9" bestFit="1" customWidth="1"/>
    <col min="12814" max="12814" width="3.42578125" style="9" bestFit="1" customWidth="1"/>
    <col min="12815" max="12815" width="19.28515625" style="9" bestFit="1" customWidth="1"/>
    <col min="12816" max="12816" width="8.7109375" style="9" bestFit="1" customWidth="1"/>
    <col min="12817" max="12817" width="4.42578125" style="9" customWidth="1"/>
    <col min="12818" max="12818" width="20.85546875" style="9" bestFit="1" customWidth="1"/>
    <col min="12819" max="12819" width="16.7109375" style="9" bestFit="1" customWidth="1"/>
    <col min="12820" max="12820" width="5.7109375" style="9" bestFit="1" customWidth="1"/>
    <col min="12821" max="12821" width="5.28515625" style="9" bestFit="1" customWidth="1"/>
    <col min="12822" max="13051" width="9.140625" style="9"/>
    <col min="13052" max="13052" width="8" style="9" bestFit="1" customWidth="1"/>
    <col min="13053" max="13053" width="9.7109375" style="9" bestFit="1" customWidth="1"/>
    <col min="13054" max="13054" width="4.5703125" style="9" bestFit="1" customWidth="1"/>
    <col min="13055" max="13055" width="15.5703125" style="9" bestFit="1" customWidth="1"/>
    <col min="13056" max="13056" width="4.85546875" style="9" bestFit="1" customWidth="1"/>
    <col min="13057" max="13057" width="4.7109375" style="9" bestFit="1" customWidth="1"/>
    <col min="13058" max="13058" width="4.28515625" style="9" bestFit="1" customWidth="1"/>
    <col min="13059" max="13059" width="3.5703125" style="9" bestFit="1" customWidth="1"/>
    <col min="13060" max="13060" width="4.42578125" style="9" bestFit="1" customWidth="1"/>
    <col min="13061" max="13061" width="3.28515625" style="9" bestFit="1" customWidth="1"/>
    <col min="13062" max="13062" width="3.42578125" style="9" bestFit="1" customWidth="1"/>
    <col min="13063" max="13063" width="3.28515625" style="9" bestFit="1" customWidth="1"/>
    <col min="13064" max="13064" width="6.140625" style="9" bestFit="1" customWidth="1"/>
    <col min="13065" max="13069" width="3.5703125" style="9" bestFit="1" customWidth="1"/>
    <col min="13070" max="13070" width="3.42578125" style="9" bestFit="1" customWidth="1"/>
    <col min="13071" max="13071" width="19.28515625" style="9" bestFit="1" customWidth="1"/>
    <col min="13072" max="13072" width="8.7109375" style="9" bestFit="1" customWidth="1"/>
    <col min="13073" max="13073" width="4.42578125" style="9" customWidth="1"/>
    <col min="13074" max="13074" width="20.85546875" style="9" bestFit="1" customWidth="1"/>
    <col min="13075" max="13075" width="16.7109375" style="9" bestFit="1" customWidth="1"/>
    <col min="13076" max="13076" width="5.7109375" style="9" bestFit="1" customWidth="1"/>
    <col min="13077" max="13077" width="5.28515625" style="9" bestFit="1" customWidth="1"/>
    <col min="13078" max="13307" width="9.140625" style="9"/>
    <col min="13308" max="13308" width="8" style="9" bestFit="1" customWidth="1"/>
    <col min="13309" max="13309" width="9.7109375" style="9" bestFit="1" customWidth="1"/>
    <col min="13310" max="13310" width="4.5703125" style="9" bestFit="1" customWidth="1"/>
    <col min="13311" max="13311" width="15.5703125" style="9" bestFit="1" customWidth="1"/>
    <col min="13312" max="13312" width="4.85546875" style="9" bestFit="1" customWidth="1"/>
    <col min="13313" max="13313" width="4.7109375" style="9" bestFit="1" customWidth="1"/>
    <col min="13314" max="13314" width="4.28515625" style="9" bestFit="1" customWidth="1"/>
    <col min="13315" max="13315" width="3.5703125" style="9" bestFit="1" customWidth="1"/>
    <col min="13316" max="13316" width="4.42578125" style="9" bestFit="1" customWidth="1"/>
    <col min="13317" max="13317" width="3.28515625" style="9" bestFit="1" customWidth="1"/>
    <col min="13318" max="13318" width="3.42578125" style="9" bestFit="1" customWidth="1"/>
    <col min="13319" max="13319" width="3.28515625" style="9" bestFit="1" customWidth="1"/>
    <col min="13320" max="13320" width="6.140625" style="9" bestFit="1" customWidth="1"/>
    <col min="13321" max="13325" width="3.5703125" style="9" bestFit="1" customWidth="1"/>
    <col min="13326" max="13326" width="3.42578125" style="9" bestFit="1" customWidth="1"/>
    <col min="13327" max="13327" width="19.28515625" style="9" bestFit="1" customWidth="1"/>
    <col min="13328" max="13328" width="8.7109375" style="9" bestFit="1" customWidth="1"/>
    <col min="13329" max="13329" width="4.42578125" style="9" customWidth="1"/>
    <col min="13330" max="13330" width="20.85546875" style="9" bestFit="1" customWidth="1"/>
    <col min="13331" max="13331" width="16.7109375" style="9" bestFit="1" customWidth="1"/>
    <col min="13332" max="13332" width="5.7109375" style="9" bestFit="1" customWidth="1"/>
    <col min="13333" max="13333" width="5.28515625" style="9" bestFit="1" customWidth="1"/>
    <col min="13334" max="13563" width="9.140625" style="9"/>
    <col min="13564" max="13564" width="8" style="9" bestFit="1" customWidth="1"/>
    <col min="13565" max="13565" width="9.7109375" style="9" bestFit="1" customWidth="1"/>
    <col min="13566" max="13566" width="4.5703125" style="9" bestFit="1" customWidth="1"/>
    <col min="13567" max="13567" width="15.5703125" style="9" bestFit="1" customWidth="1"/>
    <col min="13568" max="13568" width="4.85546875" style="9" bestFit="1" customWidth="1"/>
    <col min="13569" max="13569" width="4.7109375" style="9" bestFit="1" customWidth="1"/>
    <col min="13570" max="13570" width="4.28515625" style="9" bestFit="1" customWidth="1"/>
    <col min="13571" max="13571" width="3.5703125" style="9" bestFit="1" customWidth="1"/>
    <col min="13572" max="13572" width="4.42578125" style="9" bestFit="1" customWidth="1"/>
    <col min="13573" max="13573" width="3.28515625" style="9" bestFit="1" customWidth="1"/>
    <col min="13574" max="13574" width="3.42578125" style="9" bestFit="1" customWidth="1"/>
    <col min="13575" max="13575" width="3.28515625" style="9" bestFit="1" customWidth="1"/>
    <col min="13576" max="13576" width="6.140625" style="9" bestFit="1" customWidth="1"/>
    <col min="13577" max="13581" width="3.5703125" style="9" bestFit="1" customWidth="1"/>
    <col min="13582" max="13582" width="3.42578125" style="9" bestFit="1" customWidth="1"/>
    <col min="13583" max="13583" width="19.28515625" style="9" bestFit="1" customWidth="1"/>
    <col min="13584" max="13584" width="8.7109375" style="9" bestFit="1" customWidth="1"/>
    <col min="13585" max="13585" width="4.42578125" style="9" customWidth="1"/>
    <col min="13586" max="13586" width="20.85546875" style="9" bestFit="1" customWidth="1"/>
    <col min="13587" max="13587" width="16.7109375" style="9" bestFit="1" customWidth="1"/>
    <col min="13588" max="13588" width="5.7109375" style="9" bestFit="1" customWidth="1"/>
    <col min="13589" max="13589" width="5.28515625" style="9" bestFit="1" customWidth="1"/>
    <col min="13590" max="13819" width="9.140625" style="9"/>
    <col min="13820" max="13820" width="8" style="9" bestFit="1" customWidth="1"/>
    <col min="13821" max="13821" width="9.7109375" style="9" bestFit="1" customWidth="1"/>
    <col min="13822" max="13822" width="4.5703125" style="9" bestFit="1" customWidth="1"/>
    <col min="13823" max="13823" width="15.5703125" style="9" bestFit="1" customWidth="1"/>
    <col min="13824" max="13824" width="4.85546875" style="9" bestFit="1" customWidth="1"/>
    <col min="13825" max="13825" width="4.7109375" style="9" bestFit="1" customWidth="1"/>
    <col min="13826" max="13826" width="4.28515625" style="9" bestFit="1" customWidth="1"/>
    <col min="13827" max="13827" width="3.5703125" style="9" bestFit="1" customWidth="1"/>
    <col min="13828" max="13828" width="4.42578125" style="9" bestFit="1" customWidth="1"/>
    <col min="13829" max="13829" width="3.28515625" style="9" bestFit="1" customWidth="1"/>
    <col min="13830" max="13830" width="3.42578125" style="9" bestFit="1" customWidth="1"/>
    <col min="13831" max="13831" width="3.28515625" style="9" bestFit="1" customWidth="1"/>
    <col min="13832" max="13832" width="6.140625" style="9" bestFit="1" customWidth="1"/>
    <col min="13833" max="13837" width="3.5703125" style="9" bestFit="1" customWidth="1"/>
    <col min="13838" max="13838" width="3.42578125" style="9" bestFit="1" customWidth="1"/>
    <col min="13839" max="13839" width="19.28515625" style="9" bestFit="1" customWidth="1"/>
    <col min="13840" max="13840" width="8.7109375" style="9" bestFit="1" customWidth="1"/>
    <col min="13841" max="13841" width="4.42578125" style="9" customWidth="1"/>
    <col min="13842" max="13842" width="20.85546875" style="9" bestFit="1" customWidth="1"/>
    <col min="13843" max="13843" width="16.7109375" style="9" bestFit="1" customWidth="1"/>
    <col min="13844" max="13844" width="5.7109375" style="9" bestFit="1" customWidth="1"/>
    <col min="13845" max="13845" width="5.28515625" style="9" bestFit="1" customWidth="1"/>
    <col min="13846" max="14075" width="9.140625" style="9"/>
    <col min="14076" max="14076" width="8" style="9" bestFit="1" customWidth="1"/>
    <col min="14077" max="14077" width="9.7109375" style="9" bestFit="1" customWidth="1"/>
    <col min="14078" max="14078" width="4.5703125" style="9" bestFit="1" customWidth="1"/>
    <col min="14079" max="14079" width="15.5703125" style="9" bestFit="1" customWidth="1"/>
    <col min="14080" max="14080" width="4.85546875" style="9" bestFit="1" customWidth="1"/>
    <col min="14081" max="14081" width="4.7109375" style="9" bestFit="1" customWidth="1"/>
    <col min="14082" max="14082" width="4.28515625" style="9" bestFit="1" customWidth="1"/>
    <col min="14083" max="14083" width="3.5703125" style="9" bestFit="1" customWidth="1"/>
    <col min="14084" max="14084" width="4.42578125" style="9" bestFit="1" customWidth="1"/>
    <col min="14085" max="14085" width="3.28515625" style="9" bestFit="1" customWidth="1"/>
    <col min="14086" max="14086" width="3.42578125" style="9" bestFit="1" customWidth="1"/>
    <col min="14087" max="14087" width="3.28515625" style="9" bestFit="1" customWidth="1"/>
    <col min="14088" max="14088" width="6.140625" style="9" bestFit="1" customWidth="1"/>
    <col min="14089" max="14093" width="3.5703125" style="9" bestFit="1" customWidth="1"/>
    <col min="14094" max="14094" width="3.42578125" style="9" bestFit="1" customWidth="1"/>
    <col min="14095" max="14095" width="19.28515625" style="9" bestFit="1" customWidth="1"/>
    <col min="14096" max="14096" width="8.7109375" style="9" bestFit="1" customWidth="1"/>
    <col min="14097" max="14097" width="4.42578125" style="9" customWidth="1"/>
    <col min="14098" max="14098" width="20.85546875" style="9" bestFit="1" customWidth="1"/>
    <col min="14099" max="14099" width="16.7109375" style="9" bestFit="1" customWidth="1"/>
    <col min="14100" max="14100" width="5.7109375" style="9" bestFit="1" customWidth="1"/>
    <col min="14101" max="14101" width="5.28515625" style="9" bestFit="1" customWidth="1"/>
    <col min="14102" max="14331" width="9.140625" style="9"/>
    <col min="14332" max="14332" width="8" style="9" bestFit="1" customWidth="1"/>
    <col min="14333" max="14333" width="9.7109375" style="9" bestFit="1" customWidth="1"/>
    <col min="14334" max="14334" width="4.5703125" style="9" bestFit="1" customWidth="1"/>
    <col min="14335" max="14335" width="15.5703125" style="9" bestFit="1" customWidth="1"/>
    <col min="14336" max="14336" width="4.85546875" style="9" bestFit="1" customWidth="1"/>
    <col min="14337" max="14337" width="4.7109375" style="9" bestFit="1" customWidth="1"/>
    <col min="14338" max="14338" width="4.28515625" style="9" bestFit="1" customWidth="1"/>
    <col min="14339" max="14339" width="3.5703125" style="9" bestFit="1" customWidth="1"/>
    <col min="14340" max="14340" width="4.42578125" style="9" bestFit="1" customWidth="1"/>
    <col min="14341" max="14341" width="3.28515625" style="9" bestFit="1" customWidth="1"/>
    <col min="14342" max="14342" width="3.42578125" style="9" bestFit="1" customWidth="1"/>
    <col min="14343" max="14343" width="3.28515625" style="9" bestFit="1" customWidth="1"/>
    <col min="14344" max="14344" width="6.140625" style="9" bestFit="1" customWidth="1"/>
    <col min="14345" max="14349" width="3.5703125" style="9" bestFit="1" customWidth="1"/>
    <col min="14350" max="14350" width="3.42578125" style="9" bestFit="1" customWidth="1"/>
    <col min="14351" max="14351" width="19.28515625" style="9" bestFit="1" customWidth="1"/>
    <col min="14352" max="14352" width="8.7109375" style="9" bestFit="1" customWidth="1"/>
    <col min="14353" max="14353" width="4.42578125" style="9" customWidth="1"/>
    <col min="14354" max="14354" width="20.85546875" style="9" bestFit="1" customWidth="1"/>
    <col min="14355" max="14355" width="16.7109375" style="9" bestFit="1" customWidth="1"/>
    <col min="14356" max="14356" width="5.7109375" style="9" bestFit="1" customWidth="1"/>
    <col min="14357" max="14357" width="5.28515625" style="9" bestFit="1" customWidth="1"/>
    <col min="14358" max="14587" width="9.140625" style="9"/>
    <col min="14588" max="14588" width="8" style="9" bestFit="1" customWidth="1"/>
    <col min="14589" max="14589" width="9.7109375" style="9" bestFit="1" customWidth="1"/>
    <col min="14590" max="14590" width="4.5703125" style="9" bestFit="1" customWidth="1"/>
    <col min="14591" max="14591" width="15.5703125" style="9" bestFit="1" customWidth="1"/>
    <col min="14592" max="14592" width="4.85546875" style="9" bestFit="1" customWidth="1"/>
    <col min="14593" max="14593" width="4.7109375" style="9" bestFit="1" customWidth="1"/>
    <col min="14594" max="14594" width="4.28515625" style="9" bestFit="1" customWidth="1"/>
    <col min="14595" max="14595" width="3.5703125" style="9" bestFit="1" customWidth="1"/>
    <col min="14596" max="14596" width="4.42578125" style="9" bestFit="1" customWidth="1"/>
    <col min="14597" max="14597" width="3.28515625" style="9" bestFit="1" customWidth="1"/>
    <col min="14598" max="14598" width="3.42578125" style="9" bestFit="1" customWidth="1"/>
    <col min="14599" max="14599" width="3.28515625" style="9" bestFit="1" customWidth="1"/>
    <col min="14600" max="14600" width="6.140625" style="9" bestFit="1" customWidth="1"/>
    <col min="14601" max="14605" width="3.5703125" style="9" bestFit="1" customWidth="1"/>
    <col min="14606" max="14606" width="3.42578125" style="9" bestFit="1" customWidth="1"/>
    <col min="14607" max="14607" width="19.28515625" style="9" bestFit="1" customWidth="1"/>
    <col min="14608" max="14608" width="8.7109375" style="9" bestFit="1" customWidth="1"/>
    <col min="14609" max="14609" width="4.42578125" style="9" customWidth="1"/>
    <col min="14610" max="14610" width="20.85546875" style="9" bestFit="1" customWidth="1"/>
    <col min="14611" max="14611" width="16.7109375" style="9" bestFit="1" customWidth="1"/>
    <col min="14612" max="14612" width="5.7109375" style="9" bestFit="1" customWidth="1"/>
    <col min="14613" max="14613" width="5.28515625" style="9" bestFit="1" customWidth="1"/>
    <col min="14614" max="14843" width="9.140625" style="9"/>
    <col min="14844" max="14844" width="8" style="9" bestFit="1" customWidth="1"/>
    <col min="14845" max="14845" width="9.7109375" style="9" bestFit="1" customWidth="1"/>
    <col min="14846" max="14846" width="4.5703125" style="9" bestFit="1" customWidth="1"/>
    <col min="14847" max="14847" width="15.5703125" style="9" bestFit="1" customWidth="1"/>
    <col min="14848" max="14848" width="4.85546875" style="9" bestFit="1" customWidth="1"/>
    <col min="14849" max="14849" width="4.7109375" style="9" bestFit="1" customWidth="1"/>
    <col min="14850" max="14850" width="4.28515625" style="9" bestFit="1" customWidth="1"/>
    <col min="14851" max="14851" width="3.5703125" style="9" bestFit="1" customWidth="1"/>
    <col min="14852" max="14852" width="4.42578125" style="9" bestFit="1" customWidth="1"/>
    <col min="14853" max="14853" width="3.28515625" style="9" bestFit="1" customWidth="1"/>
    <col min="14854" max="14854" width="3.42578125" style="9" bestFit="1" customWidth="1"/>
    <col min="14855" max="14855" width="3.28515625" style="9" bestFit="1" customWidth="1"/>
    <col min="14856" max="14856" width="6.140625" style="9" bestFit="1" customWidth="1"/>
    <col min="14857" max="14861" width="3.5703125" style="9" bestFit="1" customWidth="1"/>
    <col min="14862" max="14862" width="3.42578125" style="9" bestFit="1" customWidth="1"/>
    <col min="14863" max="14863" width="19.28515625" style="9" bestFit="1" customWidth="1"/>
    <col min="14864" max="14864" width="8.7109375" style="9" bestFit="1" customWidth="1"/>
    <col min="14865" max="14865" width="4.42578125" style="9" customWidth="1"/>
    <col min="14866" max="14866" width="20.85546875" style="9" bestFit="1" customWidth="1"/>
    <col min="14867" max="14867" width="16.7109375" style="9" bestFit="1" customWidth="1"/>
    <col min="14868" max="14868" width="5.7109375" style="9" bestFit="1" customWidth="1"/>
    <col min="14869" max="14869" width="5.28515625" style="9" bestFit="1" customWidth="1"/>
    <col min="14870" max="15099" width="9.140625" style="9"/>
    <col min="15100" max="15100" width="8" style="9" bestFit="1" customWidth="1"/>
    <col min="15101" max="15101" width="9.7109375" style="9" bestFit="1" customWidth="1"/>
    <col min="15102" max="15102" width="4.5703125" style="9" bestFit="1" customWidth="1"/>
    <col min="15103" max="15103" width="15.5703125" style="9" bestFit="1" customWidth="1"/>
    <col min="15104" max="15104" width="4.85546875" style="9" bestFit="1" customWidth="1"/>
    <col min="15105" max="15105" width="4.7109375" style="9" bestFit="1" customWidth="1"/>
    <col min="15106" max="15106" width="4.28515625" style="9" bestFit="1" customWidth="1"/>
    <col min="15107" max="15107" width="3.5703125" style="9" bestFit="1" customWidth="1"/>
    <col min="15108" max="15108" width="4.42578125" style="9" bestFit="1" customWidth="1"/>
    <col min="15109" max="15109" width="3.28515625" style="9" bestFit="1" customWidth="1"/>
    <col min="15110" max="15110" width="3.42578125" style="9" bestFit="1" customWidth="1"/>
    <col min="15111" max="15111" width="3.28515625" style="9" bestFit="1" customWidth="1"/>
    <col min="15112" max="15112" width="6.140625" style="9" bestFit="1" customWidth="1"/>
    <col min="15113" max="15117" width="3.5703125" style="9" bestFit="1" customWidth="1"/>
    <col min="15118" max="15118" width="3.42578125" style="9" bestFit="1" customWidth="1"/>
    <col min="15119" max="15119" width="19.28515625" style="9" bestFit="1" customWidth="1"/>
    <col min="15120" max="15120" width="8.7109375" style="9" bestFit="1" customWidth="1"/>
    <col min="15121" max="15121" width="4.42578125" style="9" customWidth="1"/>
    <col min="15122" max="15122" width="20.85546875" style="9" bestFit="1" customWidth="1"/>
    <col min="15123" max="15123" width="16.7109375" style="9" bestFit="1" customWidth="1"/>
    <col min="15124" max="15124" width="5.7109375" style="9" bestFit="1" customWidth="1"/>
    <col min="15125" max="15125" width="5.28515625" style="9" bestFit="1" customWidth="1"/>
    <col min="15126" max="15355" width="9.140625" style="9"/>
    <col min="15356" max="15356" width="8" style="9" bestFit="1" customWidth="1"/>
    <col min="15357" max="15357" width="9.7109375" style="9" bestFit="1" customWidth="1"/>
    <col min="15358" max="15358" width="4.5703125" style="9" bestFit="1" customWidth="1"/>
    <col min="15359" max="15359" width="15.5703125" style="9" bestFit="1" customWidth="1"/>
    <col min="15360" max="15360" width="4.85546875" style="9" bestFit="1" customWidth="1"/>
    <col min="15361" max="15361" width="4.7109375" style="9" bestFit="1" customWidth="1"/>
    <col min="15362" max="15362" width="4.28515625" style="9" bestFit="1" customWidth="1"/>
    <col min="15363" max="15363" width="3.5703125" style="9" bestFit="1" customWidth="1"/>
    <col min="15364" max="15364" width="4.42578125" style="9" bestFit="1" customWidth="1"/>
    <col min="15365" max="15365" width="3.28515625" style="9" bestFit="1" customWidth="1"/>
    <col min="15366" max="15366" width="3.42578125" style="9" bestFit="1" customWidth="1"/>
    <col min="15367" max="15367" width="3.28515625" style="9" bestFit="1" customWidth="1"/>
    <col min="15368" max="15368" width="6.140625" style="9" bestFit="1" customWidth="1"/>
    <col min="15369" max="15373" width="3.5703125" style="9" bestFit="1" customWidth="1"/>
    <col min="15374" max="15374" width="3.42578125" style="9" bestFit="1" customWidth="1"/>
    <col min="15375" max="15375" width="19.28515625" style="9" bestFit="1" customWidth="1"/>
    <col min="15376" max="15376" width="8.7109375" style="9" bestFit="1" customWidth="1"/>
    <col min="15377" max="15377" width="4.42578125" style="9" customWidth="1"/>
    <col min="15378" max="15378" width="20.85546875" style="9" bestFit="1" customWidth="1"/>
    <col min="15379" max="15379" width="16.7109375" style="9" bestFit="1" customWidth="1"/>
    <col min="15380" max="15380" width="5.7109375" style="9" bestFit="1" customWidth="1"/>
    <col min="15381" max="15381" width="5.28515625" style="9" bestFit="1" customWidth="1"/>
    <col min="15382" max="15611" width="9.140625" style="9"/>
    <col min="15612" max="15612" width="8" style="9" bestFit="1" customWidth="1"/>
    <col min="15613" max="15613" width="9.7109375" style="9" bestFit="1" customWidth="1"/>
    <col min="15614" max="15614" width="4.5703125" style="9" bestFit="1" customWidth="1"/>
    <col min="15615" max="15615" width="15.5703125" style="9" bestFit="1" customWidth="1"/>
    <col min="15616" max="15616" width="4.85546875" style="9" bestFit="1" customWidth="1"/>
    <col min="15617" max="15617" width="4.7109375" style="9" bestFit="1" customWidth="1"/>
    <col min="15618" max="15618" width="4.28515625" style="9" bestFit="1" customWidth="1"/>
    <col min="15619" max="15619" width="3.5703125" style="9" bestFit="1" customWidth="1"/>
    <col min="15620" max="15620" width="4.42578125" style="9" bestFit="1" customWidth="1"/>
    <col min="15621" max="15621" width="3.28515625" style="9" bestFit="1" customWidth="1"/>
    <col min="15622" max="15622" width="3.42578125" style="9" bestFit="1" customWidth="1"/>
    <col min="15623" max="15623" width="3.28515625" style="9" bestFit="1" customWidth="1"/>
    <col min="15624" max="15624" width="6.140625" style="9" bestFit="1" customWidth="1"/>
    <col min="15625" max="15629" width="3.5703125" style="9" bestFit="1" customWidth="1"/>
    <col min="15630" max="15630" width="3.42578125" style="9" bestFit="1" customWidth="1"/>
    <col min="15631" max="15631" width="19.28515625" style="9" bestFit="1" customWidth="1"/>
    <col min="15632" max="15632" width="8.7109375" style="9" bestFit="1" customWidth="1"/>
    <col min="15633" max="15633" width="4.42578125" style="9" customWidth="1"/>
    <col min="15634" max="15634" width="20.85546875" style="9" bestFit="1" customWidth="1"/>
    <col min="15635" max="15635" width="16.7109375" style="9" bestFit="1" customWidth="1"/>
    <col min="15636" max="15636" width="5.7109375" style="9" bestFit="1" customWidth="1"/>
    <col min="15637" max="15637" width="5.28515625" style="9" bestFit="1" customWidth="1"/>
    <col min="15638" max="15867" width="9.140625" style="9"/>
    <col min="15868" max="15868" width="8" style="9" bestFit="1" customWidth="1"/>
    <col min="15869" max="15869" width="9.7109375" style="9" bestFit="1" customWidth="1"/>
    <col min="15870" max="15870" width="4.5703125" style="9" bestFit="1" customWidth="1"/>
    <col min="15871" max="15871" width="15.5703125" style="9" bestFit="1" customWidth="1"/>
    <col min="15872" max="15872" width="4.85546875" style="9" bestFit="1" customWidth="1"/>
    <col min="15873" max="15873" width="4.7109375" style="9" bestFit="1" customWidth="1"/>
    <col min="15874" max="15874" width="4.28515625" style="9" bestFit="1" customWidth="1"/>
    <col min="15875" max="15875" width="3.5703125" style="9" bestFit="1" customWidth="1"/>
    <col min="15876" max="15876" width="4.42578125" style="9" bestFit="1" customWidth="1"/>
    <col min="15877" max="15877" width="3.28515625" style="9" bestFit="1" customWidth="1"/>
    <col min="15878" max="15878" width="3.42578125" style="9" bestFit="1" customWidth="1"/>
    <col min="15879" max="15879" width="3.28515625" style="9" bestFit="1" customWidth="1"/>
    <col min="15880" max="15880" width="6.140625" style="9" bestFit="1" customWidth="1"/>
    <col min="15881" max="15885" width="3.5703125" style="9" bestFit="1" customWidth="1"/>
    <col min="15886" max="15886" width="3.42578125" style="9" bestFit="1" customWidth="1"/>
    <col min="15887" max="15887" width="19.28515625" style="9" bestFit="1" customWidth="1"/>
    <col min="15888" max="15888" width="8.7109375" style="9" bestFit="1" customWidth="1"/>
    <col min="15889" max="15889" width="4.42578125" style="9" customWidth="1"/>
    <col min="15890" max="15890" width="20.85546875" style="9" bestFit="1" customWidth="1"/>
    <col min="15891" max="15891" width="16.7109375" style="9" bestFit="1" customWidth="1"/>
    <col min="15892" max="15892" width="5.7109375" style="9" bestFit="1" customWidth="1"/>
    <col min="15893" max="15893" width="5.28515625" style="9" bestFit="1" customWidth="1"/>
    <col min="15894" max="16123" width="9.140625" style="9"/>
    <col min="16124" max="16124" width="8" style="9" bestFit="1" customWidth="1"/>
    <col min="16125" max="16125" width="9.7109375" style="9" bestFit="1" customWidth="1"/>
    <col min="16126" max="16126" width="4.5703125" style="9" bestFit="1" customWidth="1"/>
    <col min="16127" max="16127" width="15.5703125" style="9" bestFit="1" customWidth="1"/>
    <col min="16128" max="16128" width="4.85546875" style="9" bestFit="1" customWidth="1"/>
    <col min="16129" max="16129" width="4.7109375" style="9" bestFit="1" customWidth="1"/>
    <col min="16130" max="16130" width="4.28515625" style="9" bestFit="1" customWidth="1"/>
    <col min="16131" max="16131" width="3.5703125" style="9" bestFit="1" customWidth="1"/>
    <col min="16132" max="16132" width="4.42578125" style="9" bestFit="1" customWidth="1"/>
    <col min="16133" max="16133" width="3.28515625" style="9" bestFit="1" customWidth="1"/>
    <col min="16134" max="16134" width="3.42578125" style="9" bestFit="1" customWidth="1"/>
    <col min="16135" max="16135" width="3.28515625" style="9" bestFit="1" customWidth="1"/>
    <col min="16136" max="16136" width="6.140625" style="9" bestFit="1" customWidth="1"/>
    <col min="16137" max="16141" width="3.5703125" style="9" bestFit="1" customWidth="1"/>
    <col min="16142" max="16142" width="3.42578125" style="9" bestFit="1" customWidth="1"/>
    <col min="16143" max="16143" width="19.28515625" style="9" bestFit="1" customWidth="1"/>
    <col min="16144" max="16144" width="8.7109375" style="9" bestFit="1" customWidth="1"/>
    <col min="16145" max="16145" width="4.42578125" style="9" customWidth="1"/>
    <col min="16146" max="16146" width="20.85546875" style="9" bestFit="1" customWidth="1"/>
    <col min="16147" max="16147" width="16.7109375" style="9" bestFit="1" customWidth="1"/>
    <col min="16148" max="16148" width="5.7109375" style="9" bestFit="1" customWidth="1"/>
    <col min="16149" max="16149" width="5.28515625" style="9" bestFit="1" customWidth="1"/>
    <col min="16150" max="16384" width="9.140625" style="9"/>
  </cols>
  <sheetData>
    <row r="1" spans="1:21" s="50" customFormat="1" x14ac:dyDescent="0.2">
      <c r="A1" s="22" t="s">
        <v>59</v>
      </c>
      <c r="B1" s="46" t="s">
        <v>18</v>
      </c>
      <c r="C1" s="24" t="s">
        <v>88</v>
      </c>
      <c r="D1" s="24" t="s">
        <v>89</v>
      </c>
      <c r="E1" s="24" t="s">
        <v>90</v>
      </c>
      <c r="F1" s="24" t="s">
        <v>91</v>
      </c>
      <c r="G1" s="24" t="s">
        <v>13</v>
      </c>
      <c r="H1" s="24" t="s">
        <v>14</v>
      </c>
      <c r="I1" s="47" t="s">
        <v>92</v>
      </c>
      <c r="J1" s="46" t="s">
        <v>15</v>
      </c>
      <c r="K1" s="24" t="s">
        <v>3</v>
      </c>
      <c r="L1" s="24" t="s">
        <v>2</v>
      </c>
      <c r="M1" s="48" t="s">
        <v>93</v>
      </c>
      <c r="N1" s="24" t="s">
        <v>9</v>
      </c>
      <c r="O1" s="24" t="s">
        <v>10</v>
      </c>
      <c r="P1" s="24" t="s">
        <v>6</v>
      </c>
      <c r="Q1" s="25"/>
      <c r="R1" s="49" t="s">
        <v>94</v>
      </c>
      <c r="S1" s="9"/>
      <c r="T1" s="9"/>
      <c r="U1" s="9"/>
    </row>
    <row r="2" spans="1:21" x14ac:dyDescent="0.2">
      <c r="A2" s="29" t="s">
        <v>339</v>
      </c>
      <c r="B2" s="51">
        <f>M2/J2*9</f>
        <v>3.5673839184597957</v>
      </c>
      <c r="C2" s="12">
        <v>1</v>
      </c>
      <c r="D2" s="12">
        <v>2</v>
      </c>
      <c r="E2" s="12">
        <v>0</v>
      </c>
      <c r="F2" s="12">
        <v>3</v>
      </c>
      <c r="G2" s="12">
        <v>3</v>
      </c>
      <c r="H2" s="12">
        <v>0</v>
      </c>
      <c r="I2" s="44">
        <v>0</v>
      </c>
      <c r="J2" s="51">
        <v>17.66</v>
      </c>
      <c r="K2" s="12">
        <v>16</v>
      </c>
      <c r="L2" s="12">
        <v>10</v>
      </c>
      <c r="M2" s="12">
        <v>7</v>
      </c>
      <c r="N2" s="12">
        <v>13</v>
      </c>
      <c r="O2" s="12">
        <v>20</v>
      </c>
      <c r="P2" s="12">
        <v>2</v>
      </c>
      <c r="Q2" s="31"/>
      <c r="R2" s="52" t="s">
        <v>95</v>
      </c>
      <c r="S2" s="53" t="s">
        <v>0</v>
      </c>
      <c r="T2" s="54" t="s">
        <v>62</v>
      </c>
      <c r="U2" s="50"/>
    </row>
    <row r="3" spans="1:21" x14ac:dyDescent="0.2">
      <c r="A3" s="29" t="s">
        <v>456</v>
      </c>
      <c r="B3" s="51">
        <f>M3/J3*9</f>
        <v>3.5934664246823953</v>
      </c>
      <c r="C3" s="12">
        <v>4</v>
      </c>
      <c r="D3" s="12">
        <v>4</v>
      </c>
      <c r="E3" s="12">
        <v>19</v>
      </c>
      <c r="F3" s="12">
        <v>93</v>
      </c>
      <c r="G3" s="12">
        <v>0</v>
      </c>
      <c r="H3" s="12">
        <v>0</v>
      </c>
      <c r="I3" s="44">
        <v>0</v>
      </c>
      <c r="J3" s="51">
        <v>110.2</v>
      </c>
      <c r="K3" s="12">
        <v>87</v>
      </c>
      <c r="L3" s="12">
        <v>49</v>
      </c>
      <c r="M3" s="12">
        <v>44</v>
      </c>
      <c r="N3" s="12">
        <v>60</v>
      </c>
      <c r="O3" s="12">
        <v>125</v>
      </c>
      <c r="P3" s="12">
        <v>16</v>
      </c>
      <c r="Q3" s="31"/>
      <c r="R3" s="29" t="s">
        <v>96</v>
      </c>
      <c r="S3" s="29" t="s">
        <v>97</v>
      </c>
      <c r="T3" s="55">
        <v>3.35</v>
      </c>
    </row>
    <row r="4" spans="1:21" x14ac:dyDescent="0.2">
      <c r="A4" s="29" t="s">
        <v>442</v>
      </c>
      <c r="B4" s="51">
        <f>M4/J4*9</f>
        <v>4.3027888446215137</v>
      </c>
      <c r="C4" s="12">
        <v>2</v>
      </c>
      <c r="D4" s="12">
        <v>0</v>
      </c>
      <c r="E4" s="12">
        <v>0</v>
      </c>
      <c r="F4" s="12">
        <v>4</v>
      </c>
      <c r="G4" s="12">
        <v>4</v>
      </c>
      <c r="H4" s="12">
        <v>0</v>
      </c>
      <c r="I4" s="44">
        <v>0</v>
      </c>
      <c r="J4" s="51">
        <v>25.1</v>
      </c>
      <c r="K4" s="12">
        <v>28</v>
      </c>
      <c r="L4" s="12">
        <v>12</v>
      </c>
      <c r="M4" s="12">
        <v>12</v>
      </c>
      <c r="N4" s="12">
        <v>4</v>
      </c>
      <c r="O4" s="12">
        <v>6</v>
      </c>
      <c r="P4" s="12">
        <v>3</v>
      </c>
      <c r="Q4" s="31"/>
      <c r="R4" s="29" t="s">
        <v>98</v>
      </c>
      <c r="S4" s="29" t="s">
        <v>99</v>
      </c>
      <c r="T4" s="55">
        <v>2.02</v>
      </c>
    </row>
    <row r="5" spans="1:21" x14ac:dyDescent="0.2">
      <c r="A5" s="29" t="s">
        <v>379</v>
      </c>
      <c r="B5" s="51">
        <f>M5/J5*9</f>
        <v>5.7786598178846607</v>
      </c>
      <c r="C5" s="12">
        <v>5</v>
      </c>
      <c r="D5" s="12">
        <v>8</v>
      </c>
      <c r="E5" s="12">
        <v>0</v>
      </c>
      <c r="F5" s="12">
        <v>14</v>
      </c>
      <c r="G5" s="12">
        <v>14</v>
      </c>
      <c r="H5" s="12">
        <v>0</v>
      </c>
      <c r="I5" s="44">
        <v>0</v>
      </c>
      <c r="J5" s="51">
        <v>85.66</v>
      </c>
      <c r="K5" s="12">
        <v>101</v>
      </c>
      <c r="L5" s="12">
        <v>59</v>
      </c>
      <c r="M5" s="12">
        <v>55</v>
      </c>
      <c r="N5" s="12">
        <v>27</v>
      </c>
      <c r="O5" s="12">
        <v>64</v>
      </c>
      <c r="P5" s="12">
        <v>14</v>
      </c>
      <c r="Q5" s="31"/>
      <c r="R5" s="29" t="s">
        <v>100</v>
      </c>
      <c r="S5" s="29" t="s">
        <v>101</v>
      </c>
      <c r="T5" s="55">
        <v>62</v>
      </c>
    </row>
    <row r="6" spans="1:21" x14ac:dyDescent="0.2">
      <c r="A6" s="29" t="s">
        <v>443</v>
      </c>
      <c r="B6" s="51">
        <f>M6/J6*9</f>
        <v>3.8040345821325654</v>
      </c>
      <c r="C6" s="12">
        <v>8</v>
      </c>
      <c r="D6" s="12">
        <v>5</v>
      </c>
      <c r="E6" s="12">
        <v>0</v>
      </c>
      <c r="F6" s="12">
        <v>16</v>
      </c>
      <c r="G6" s="12">
        <v>16</v>
      </c>
      <c r="H6" s="12">
        <v>1</v>
      </c>
      <c r="I6" s="44">
        <v>1</v>
      </c>
      <c r="J6" s="51">
        <v>104.1</v>
      </c>
      <c r="K6" s="12">
        <v>99</v>
      </c>
      <c r="L6" s="12">
        <v>46</v>
      </c>
      <c r="M6" s="12">
        <v>44</v>
      </c>
      <c r="N6" s="12">
        <v>41</v>
      </c>
      <c r="O6" s="12">
        <v>47</v>
      </c>
      <c r="P6" s="12">
        <v>10</v>
      </c>
      <c r="Q6" s="31"/>
      <c r="R6" s="29" t="s">
        <v>102</v>
      </c>
      <c r="S6" s="29" t="s">
        <v>103</v>
      </c>
      <c r="T6" s="55">
        <v>84</v>
      </c>
    </row>
    <row r="7" spans="1:21" x14ac:dyDescent="0.2">
      <c r="A7" s="29" t="s">
        <v>472</v>
      </c>
      <c r="B7" s="51">
        <f>M7/J7*9</f>
        <v>4.2995087243774357</v>
      </c>
      <c r="C7" s="12">
        <v>33</v>
      </c>
      <c r="D7" s="12">
        <v>36</v>
      </c>
      <c r="E7" s="12">
        <v>0</v>
      </c>
      <c r="F7" s="12">
        <v>92</v>
      </c>
      <c r="G7" s="12">
        <v>91</v>
      </c>
      <c r="H7" s="12">
        <v>4</v>
      </c>
      <c r="I7" s="44">
        <v>1</v>
      </c>
      <c r="J7" s="51">
        <v>590.29999999999995</v>
      </c>
      <c r="K7" s="12">
        <v>583</v>
      </c>
      <c r="L7" s="12">
        <v>296</v>
      </c>
      <c r="M7" s="12">
        <v>282</v>
      </c>
      <c r="N7" s="12">
        <v>185</v>
      </c>
      <c r="O7" s="12">
        <v>583</v>
      </c>
      <c r="P7" s="12">
        <v>86</v>
      </c>
      <c r="R7" s="29" t="s">
        <v>104</v>
      </c>
      <c r="S7" s="29" t="s">
        <v>105</v>
      </c>
      <c r="T7" s="55">
        <v>100</v>
      </c>
    </row>
    <row r="8" spans="1:21" x14ac:dyDescent="0.2">
      <c r="A8" s="29" t="s">
        <v>340</v>
      </c>
      <c r="B8" s="51">
        <f>M8/J8*9</f>
        <v>3.9464574198015234</v>
      </c>
      <c r="C8" s="12">
        <v>4</v>
      </c>
      <c r="D8" s="12">
        <v>1</v>
      </c>
      <c r="E8" s="12">
        <v>0</v>
      </c>
      <c r="F8" s="12">
        <v>7</v>
      </c>
      <c r="G8" s="12">
        <v>7</v>
      </c>
      <c r="H8" s="12">
        <v>1</v>
      </c>
      <c r="I8" s="44">
        <v>1</v>
      </c>
      <c r="J8" s="51">
        <v>43.33</v>
      </c>
      <c r="K8" s="12">
        <v>43</v>
      </c>
      <c r="L8" s="12">
        <v>24</v>
      </c>
      <c r="M8" s="12">
        <v>19</v>
      </c>
      <c r="N8" s="12">
        <v>10</v>
      </c>
      <c r="O8" s="12">
        <v>33</v>
      </c>
      <c r="P8" s="12">
        <v>6</v>
      </c>
      <c r="Q8" s="31"/>
      <c r="R8" s="29" t="s">
        <v>106</v>
      </c>
      <c r="S8" s="29" t="s">
        <v>107</v>
      </c>
      <c r="T8" s="55">
        <v>348</v>
      </c>
    </row>
    <row r="9" spans="1:21" x14ac:dyDescent="0.2">
      <c r="A9" s="29" t="s">
        <v>464</v>
      </c>
      <c r="B9" s="51">
        <f>M9/J9*9</f>
        <v>5.8458429561200926</v>
      </c>
      <c r="C9" s="12">
        <v>12</v>
      </c>
      <c r="D9" s="12">
        <v>31</v>
      </c>
      <c r="E9" s="12">
        <v>0</v>
      </c>
      <c r="F9" s="12">
        <v>67</v>
      </c>
      <c r="G9" s="12">
        <v>64</v>
      </c>
      <c r="H9" s="12">
        <v>0</v>
      </c>
      <c r="I9" s="44">
        <v>0</v>
      </c>
      <c r="J9" s="51">
        <v>346.4</v>
      </c>
      <c r="K9" s="12">
        <v>412</v>
      </c>
      <c r="L9" s="12">
        <v>252</v>
      </c>
      <c r="M9" s="12">
        <v>225</v>
      </c>
      <c r="N9" s="12">
        <v>154</v>
      </c>
      <c r="O9" s="12">
        <v>290</v>
      </c>
      <c r="P9" s="12">
        <v>68</v>
      </c>
      <c r="R9" s="29" t="s">
        <v>108</v>
      </c>
      <c r="S9" s="29" t="s">
        <v>109</v>
      </c>
      <c r="T9" s="55">
        <v>26</v>
      </c>
    </row>
    <row r="10" spans="1:21" x14ac:dyDescent="0.2">
      <c r="A10" s="29" t="s">
        <v>357</v>
      </c>
      <c r="B10" s="51">
        <f>M10/J10*9</f>
        <v>5.323457316423319</v>
      </c>
      <c r="C10" s="12">
        <v>15</v>
      </c>
      <c r="D10" s="12">
        <v>10</v>
      </c>
      <c r="E10" s="12">
        <v>0</v>
      </c>
      <c r="F10" s="12">
        <v>36</v>
      </c>
      <c r="G10" s="12">
        <v>32</v>
      </c>
      <c r="H10" s="12">
        <v>1</v>
      </c>
      <c r="I10" s="44">
        <v>1</v>
      </c>
      <c r="J10" s="51">
        <v>187.66</v>
      </c>
      <c r="K10" s="12">
        <v>217</v>
      </c>
      <c r="L10" s="12">
        <v>119</v>
      </c>
      <c r="M10" s="12">
        <v>111</v>
      </c>
      <c r="N10" s="12">
        <v>85</v>
      </c>
      <c r="O10" s="12">
        <v>100</v>
      </c>
      <c r="P10" s="12">
        <v>15</v>
      </c>
      <c r="Q10" s="31"/>
      <c r="R10" s="29" t="s">
        <v>110</v>
      </c>
      <c r="S10" s="29" t="s">
        <v>97</v>
      </c>
      <c r="T10" s="55">
        <v>7</v>
      </c>
    </row>
    <row r="11" spans="1:21" x14ac:dyDescent="0.2">
      <c r="A11" s="29" t="s">
        <v>478</v>
      </c>
      <c r="B11" s="51">
        <f>M11/J11*9</f>
        <v>3.5416666666666665</v>
      </c>
      <c r="C11" s="12">
        <v>2</v>
      </c>
      <c r="D11" s="12">
        <v>3</v>
      </c>
      <c r="E11" s="12">
        <v>3</v>
      </c>
      <c r="F11" s="12">
        <v>54</v>
      </c>
      <c r="G11" s="12">
        <v>0</v>
      </c>
      <c r="H11" s="12">
        <v>0</v>
      </c>
      <c r="I11" s="44">
        <v>0</v>
      </c>
      <c r="J11" s="51">
        <v>43.2</v>
      </c>
      <c r="K11" s="12">
        <v>39</v>
      </c>
      <c r="L11" s="12">
        <v>19</v>
      </c>
      <c r="M11" s="12">
        <v>17</v>
      </c>
      <c r="N11" s="12">
        <v>17</v>
      </c>
      <c r="O11" s="12">
        <v>19</v>
      </c>
      <c r="P11" s="12">
        <v>5</v>
      </c>
      <c r="R11" s="29" t="s">
        <v>111</v>
      </c>
      <c r="S11" s="29" t="s">
        <v>103</v>
      </c>
      <c r="T11" s="56">
        <v>1169.0999999999999</v>
      </c>
    </row>
    <row r="12" spans="1:21" x14ac:dyDescent="0.2">
      <c r="A12" s="29" t="s">
        <v>402</v>
      </c>
      <c r="B12" s="51">
        <f>M12/J12*9</f>
        <v>4.643637953651071</v>
      </c>
      <c r="C12" s="12">
        <v>29</v>
      </c>
      <c r="D12" s="12">
        <v>25</v>
      </c>
      <c r="E12" s="12">
        <v>2</v>
      </c>
      <c r="F12" s="12">
        <v>146</v>
      </c>
      <c r="G12" s="12">
        <v>55</v>
      </c>
      <c r="H12" s="12">
        <v>6</v>
      </c>
      <c r="I12" s="44">
        <v>3</v>
      </c>
      <c r="J12" s="51">
        <v>457.4</v>
      </c>
      <c r="K12" s="12">
        <v>494</v>
      </c>
      <c r="L12" s="12">
        <v>253</v>
      </c>
      <c r="M12" s="12">
        <v>236</v>
      </c>
      <c r="N12" s="12">
        <v>168</v>
      </c>
      <c r="O12" s="12">
        <v>369</v>
      </c>
      <c r="P12" s="12">
        <v>56</v>
      </c>
      <c r="R12" s="29" t="s">
        <v>74</v>
      </c>
      <c r="S12" s="29" t="s">
        <v>103</v>
      </c>
      <c r="T12" s="55">
        <v>496</v>
      </c>
    </row>
    <row r="13" spans="1:21" x14ac:dyDescent="0.2">
      <c r="A13" s="29" t="s">
        <v>341</v>
      </c>
      <c r="B13" s="51">
        <f>M13/J13*9</f>
        <v>4.5652173913043477</v>
      </c>
      <c r="C13" s="12">
        <v>3</v>
      </c>
      <c r="D13" s="12">
        <v>1</v>
      </c>
      <c r="E13" s="12">
        <v>2</v>
      </c>
      <c r="F13" s="12">
        <v>48</v>
      </c>
      <c r="G13" s="12">
        <v>0</v>
      </c>
      <c r="H13" s="12">
        <v>0</v>
      </c>
      <c r="I13" s="44">
        <v>0</v>
      </c>
      <c r="J13" s="51">
        <v>69</v>
      </c>
      <c r="K13" s="12">
        <v>57</v>
      </c>
      <c r="L13" s="12">
        <v>41</v>
      </c>
      <c r="M13" s="12">
        <v>35</v>
      </c>
      <c r="N13" s="12">
        <v>38</v>
      </c>
      <c r="O13" s="12">
        <v>50</v>
      </c>
      <c r="P13" s="12">
        <v>11</v>
      </c>
      <c r="Q13" s="31"/>
      <c r="R13" s="29" t="s">
        <v>76</v>
      </c>
      <c r="S13" s="29" t="s">
        <v>486</v>
      </c>
      <c r="T13" s="55">
        <v>1269</v>
      </c>
    </row>
    <row r="14" spans="1:21" x14ac:dyDescent="0.2">
      <c r="A14" s="29" t="s">
        <v>479</v>
      </c>
      <c r="B14" s="51">
        <f>M14/J14*9</f>
        <v>3.4482758620689653</v>
      </c>
      <c r="C14" s="12">
        <v>1</v>
      </c>
      <c r="D14" s="12">
        <v>0</v>
      </c>
      <c r="E14" s="12">
        <v>0</v>
      </c>
      <c r="F14" s="12">
        <v>18</v>
      </c>
      <c r="G14" s="12">
        <v>0</v>
      </c>
      <c r="H14" s="12">
        <v>0</v>
      </c>
      <c r="I14" s="44">
        <v>0</v>
      </c>
      <c r="J14" s="51">
        <v>26.1</v>
      </c>
      <c r="K14" s="12">
        <v>18</v>
      </c>
      <c r="L14" s="12">
        <v>11</v>
      </c>
      <c r="M14" s="12">
        <v>10</v>
      </c>
      <c r="N14" s="12">
        <v>8</v>
      </c>
      <c r="O14" s="12">
        <v>33</v>
      </c>
      <c r="P14" s="12">
        <v>4</v>
      </c>
      <c r="Q14" s="31"/>
    </row>
    <row r="15" spans="1:21" x14ac:dyDescent="0.2">
      <c r="A15" s="29" t="s">
        <v>499</v>
      </c>
      <c r="B15" s="51">
        <f>M15/J15*9</f>
        <v>4.6232876712328768</v>
      </c>
      <c r="C15" s="12">
        <v>1</v>
      </c>
      <c r="D15" s="12">
        <v>4</v>
      </c>
      <c r="E15" s="12">
        <v>8</v>
      </c>
      <c r="F15" s="12">
        <v>27</v>
      </c>
      <c r="G15" s="12">
        <v>0</v>
      </c>
      <c r="H15" s="12">
        <v>0</v>
      </c>
      <c r="I15" s="44">
        <v>0</v>
      </c>
      <c r="J15" s="51">
        <v>29.2</v>
      </c>
      <c r="K15" s="12">
        <v>28</v>
      </c>
      <c r="L15" s="12">
        <v>18</v>
      </c>
      <c r="M15" s="12">
        <v>15</v>
      </c>
      <c r="N15" s="12">
        <v>8</v>
      </c>
      <c r="O15" s="12">
        <v>25</v>
      </c>
      <c r="P15" s="12">
        <v>6</v>
      </c>
      <c r="Q15" s="31"/>
      <c r="R15" s="49" t="s">
        <v>79</v>
      </c>
    </row>
    <row r="16" spans="1:21" x14ac:dyDescent="0.2">
      <c r="A16" s="29" t="s">
        <v>465</v>
      </c>
      <c r="B16" s="51">
        <f>M16/J16*9</f>
        <v>3.8400758533501897</v>
      </c>
      <c r="C16" s="12">
        <v>16</v>
      </c>
      <c r="D16" s="12">
        <v>22</v>
      </c>
      <c r="E16" s="12">
        <v>42</v>
      </c>
      <c r="F16" s="12">
        <v>230</v>
      </c>
      <c r="G16" s="12">
        <v>10</v>
      </c>
      <c r="H16" s="12">
        <v>0</v>
      </c>
      <c r="I16" s="44">
        <v>0</v>
      </c>
      <c r="J16" s="51">
        <v>316.39999999999998</v>
      </c>
      <c r="K16" s="12">
        <v>316</v>
      </c>
      <c r="L16" s="12">
        <v>151</v>
      </c>
      <c r="M16" s="12">
        <v>135</v>
      </c>
      <c r="N16" s="12">
        <v>105</v>
      </c>
      <c r="O16" s="12">
        <v>307</v>
      </c>
      <c r="P16" s="12">
        <v>40</v>
      </c>
      <c r="Q16" s="31"/>
      <c r="R16" s="57" t="s">
        <v>95</v>
      </c>
      <c r="S16" s="53" t="s">
        <v>0</v>
      </c>
      <c r="T16" s="53" t="s">
        <v>34</v>
      </c>
      <c r="U16" s="58" t="s">
        <v>62</v>
      </c>
    </row>
    <row r="17" spans="1:21" x14ac:dyDescent="0.2">
      <c r="A17" s="29" t="s">
        <v>428</v>
      </c>
      <c r="B17" s="51">
        <f>M17/J17*9</f>
        <v>6.0594059405940595</v>
      </c>
      <c r="C17" s="12">
        <v>5</v>
      </c>
      <c r="D17" s="12">
        <v>15</v>
      </c>
      <c r="E17" s="12">
        <v>4</v>
      </c>
      <c r="F17" s="12">
        <v>83</v>
      </c>
      <c r="G17" s="12">
        <v>2</v>
      </c>
      <c r="H17" s="12">
        <v>0</v>
      </c>
      <c r="I17" s="44">
        <v>0</v>
      </c>
      <c r="J17" s="51">
        <v>101</v>
      </c>
      <c r="K17" s="12">
        <v>113</v>
      </c>
      <c r="L17" s="12">
        <v>69</v>
      </c>
      <c r="M17" s="12">
        <v>68</v>
      </c>
      <c r="N17" s="12">
        <v>40</v>
      </c>
      <c r="O17" s="12">
        <v>86</v>
      </c>
      <c r="P17" s="12">
        <v>24</v>
      </c>
      <c r="Q17" s="31"/>
      <c r="R17" s="29" t="s">
        <v>112</v>
      </c>
      <c r="S17" s="29" t="s">
        <v>113</v>
      </c>
      <c r="T17" s="29">
        <v>2001</v>
      </c>
      <c r="U17" s="55">
        <v>2.39</v>
      </c>
    </row>
    <row r="18" spans="1:21" x14ac:dyDescent="0.2">
      <c r="A18" s="29" t="s">
        <v>410</v>
      </c>
      <c r="B18" s="51">
        <f>M18/J18*9</f>
        <v>2.9900332225913622</v>
      </c>
      <c r="C18" s="12">
        <v>9</v>
      </c>
      <c r="D18" s="12">
        <v>4</v>
      </c>
      <c r="E18" s="12">
        <v>5</v>
      </c>
      <c r="F18" s="12">
        <v>42</v>
      </c>
      <c r="G18" s="12">
        <v>0</v>
      </c>
      <c r="H18" s="12">
        <v>0</v>
      </c>
      <c r="I18" s="44">
        <v>0</v>
      </c>
      <c r="J18" s="51">
        <v>60.2</v>
      </c>
      <c r="K18" s="12">
        <v>40</v>
      </c>
      <c r="L18" s="12">
        <v>23</v>
      </c>
      <c r="M18" s="12">
        <v>20</v>
      </c>
      <c r="N18" s="12">
        <v>13</v>
      </c>
      <c r="O18" s="12">
        <v>59</v>
      </c>
      <c r="P18" s="12">
        <v>11</v>
      </c>
      <c r="R18" s="29" t="s">
        <v>114</v>
      </c>
      <c r="S18" s="29" t="s">
        <v>115</v>
      </c>
      <c r="T18" s="29">
        <v>2015</v>
      </c>
      <c r="U18" s="59">
        <v>0.5</v>
      </c>
    </row>
    <row r="19" spans="1:21" x14ac:dyDescent="0.2">
      <c r="A19" s="29" t="s">
        <v>480</v>
      </c>
      <c r="B19" s="51">
        <f>M19/J19*9</f>
        <v>7.6056338028169019</v>
      </c>
      <c r="C19" s="12">
        <v>1</v>
      </c>
      <c r="D19" s="12">
        <v>0</v>
      </c>
      <c r="E19" s="12">
        <v>0</v>
      </c>
      <c r="F19" s="12">
        <v>5</v>
      </c>
      <c r="G19" s="12">
        <v>0</v>
      </c>
      <c r="H19" s="12">
        <v>0</v>
      </c>
      <c r="I19" s="44">
        <v>0</v>
      </c>
      <c r="J19" s="51">
        <v>7.1</v>
      </c>
      <c r="K19" s="12">
        <v>12</v>
      </c>
      <c r="L19" s="12">
        <v>10</v>
      </c>
      <c r="M19" s="12">
        <v>6</v>
      </c>
      <c r="N19" s="12">
        <v>4</v>
      </c>
      <c r="O19" s="12">
        <v>3</v>
      </c>
      <c r="P19" s="12">
        <v>3</v>
      </c>
      <c r="R19" s="29" t="s">
        <v>100</v>
      </c>
      <c r="S19" s="29" t="s">
        <v>113</v>
      </c>
      <c r="T19" s="29">
        <v>2001</v>
      </c>
      <c r="U19" s="55">
        <v>29</v>
      </c>
    </row>
    <row r="20" spans="1:21" x14ac:dyDescent="0.2">
      <c r="A20" s="16" t="s">
        <v>413</v>
      </c>
      <c r="B20" s="51">
        <f>M20/J20*9</f>
        <v>4.4935805991440798</v>
      </c>
      <c r="C20" s="11">
        <v>7</v>
      </c>
      <c r="D20" s="11">
        <v>2</v>
      </c>
      <c r="E20" s="11">
        <v>0</v>
      </c>
      <c r="F20" s="11">
        <v>11</v>
      </c>
      <c r="G20" s="11">
        <v>11</v>
      </c>
      <c r="H20" s="11">
        <v>0</v>
      </c>
      <c r="I20" s="11">
        <v>0</v>
      </c>
      <c r="J20" s="11">
        <v>70.099999999999994</v>
      </c>
      <c r="K20" s="11">
        <v>87</v>
      </c>
      <c r="L20" s="11">
        <v>37</v>
      </c>
      <c r="M20" s="11">
        <v>35</v>
      </c>
      <c r="N20" s="11">
        <v>14</v>
      </c>
      <c r="O20" s="11">
        <v>47</v>
      </c>
      <c r="P20" s="11">
        <v>8</v>
      </c>
      <c r="Q20" s="31"/>
      <c r="R20" s="29" t="s">
        <v>116</v>
      </c>
      <c r="S20" s="29" t="s">
        <v>117</v>
      </c>
      <c r="T20" s="29">
        <v>2018</v>
      </c>
      <c r="U20" s="55">
        <v>21</v>
      </c>
    </row>
    <row r="21" spans="1:21" x14ac:dyDescent="0.2">
      <c r="A21" s="16" t="s">
        <v>411</v>
      </c>
      <c r="B21" s="51">
        <f>M21/J21*9</f>
        <v>3.7969924812030076</v>
      </c>
      <c r="C21" s="11">
        <v>8</v>
      </c>
      <c r="D21" s="11">
        <v>7</v>
      </c>
      <c r="E21" s="11">
        <v>7</v>
      </c>
      <c r="F21" s="11">
        <v>139</v>
      </c>
      <c r="G21" s="11">
        <v>0</v>
      </c>
      <c r="H21" s="11">
        <v>0</v>
      </c>
      <c r="I21" s="11">
        <v>0</v>
      </c>
      <c r="J21" s="11">
        <v>239.39999999999998</v>
      </c>
      <c r="K21" s="11">
        <v>204</v>
      </c>
      <c r="L21" s="11">
        <v>104</v>
      </c>
      <c r="M21" s="11">
        <v>101</v>
      </c>
      <c r="N21" s="11">
        <v>74</v>
      </c>
      <c r="O21" s="11">
        <v>193</v>
      </c>
      <c r="P21" s="11">
        <v>24</v>
      </c>
      <c r="R21" s="29" t="s">
        <v>104</v>
      </c>
      <c r="S21" s="29" t="s">
        <v>105</v>
      </c>
      <c r="T21" s="29">
        <v>2003</v>
      </c>
      <c r="U21" s="55">
        <v>31</v>
      </c>
    </row>
    <row r="22" spans="1:21" x14ac:dyDescent="0.2">
      <c r="A22" s="16" t="s">
        <v>429</v>
      </c>
      <c r="B22" s="51">
        <f>M22/J22*9</f>
        <v>4.8286140089418783</v>
      </c>
      <c r="C22" s="11">
        <v>9</v>
      </c>
      <c r="D22" s="11">
        <v>10</v>
      </c>
      <c r="E22" s="11">
        <v>1</v>
      </c>
      <c r="F22" s="11">
        <v>29</v>
      </c>
      <c r="G22" s="11">
        <v>21</v>
      </c>
      <c r="H22" s="11">
        <v>0</v>
      </c>
      <c r="I22" s="11">
        <v>0</v>
      </c>
      <c r="J22" s="11">
        <v>134.19999999999999</v>
      </c>
      <c r="K22" s="11">
        <v>132</v>
      </c>
      <c r="L22" s="11">
        <v>77</v>
      </c>
      <c r="M22" s="11">
        <v>72</v>
      </c>
      <c r="N22" s="11">
        <v>28</v>
      </c>
      <c r="O22" s="11">
        <v>69</v>
      </c>
      <c r="P22" s="11">
        <v>21</v>
      </c>
      <c r="R22" s="29" t="s">
        <v>106</v>
      </c>
      <c r="S22" s="29" t="s">
        <v>603</v>
      </c>
      <c r="T22" s="29">
        <v>2025</v>
      </c>
      <c r="U22" s="55">
        <v>100</v>
      </c>
    </row>
    <row r="23" spans="1:21" x14ac:dyDescent="0.2">
      <c r="A23" s="16" t="s">
        <v>342</v>
      </c>
      <c r="B23" s="51">
        <f>M23/J23*9</f>
        <v>4.1970271058000579</v>
      </c>
      <c r="C23" s="11">
        <v>14</v>
      </c>
      <c r="D23" s="11">
        <v>12</v>
      </c>
      <c r="E23" s="11">
        <v>0</v>
      </c>
      <c r="F23" s="11">
        <v>32</v>
      </c>
      <c r="G23" s="11">
        <v>32</v>
      </c>
      <c r="H23" s="11">
        <v>1</v>
      </c>
      <c r="I23" s="11">
        <v>0</v>
      </c>
      <c r="J23" s="11">
        <v>205.86</v>
      </c>
      <c r="K23" s="11">
        <v>186</v>
      </c>
      <c r="L23" s="11">
        <v>113</v>
      </c>
      <c r="M23" s="11">
        <v>96</v>
      </c>
      <c r="N23" s="11">
        <v>89</v>
      </c>
      <c r="O23" s="11">
        <v>125</v>
      </c>
      <c r="P23" s="11">
        <v>28</v>
      </c>
      <c r="R23" s="29" t="s">
        <v>108</v>
      </c>
      <c r="S23" s="29" t="s">
        <v>118</v>
      </c>
      <c r="T23" s="29">
        <v>2001</v>
      </c>
      <c r="U23" s="55">
        <v>13</v>
      </c>
    </row>
    <row r="24" spans="1:21" x14ac:dyDescent="0.2">
      <c r="A24" s="16" t="s">
        <v>367</v>
      </c>
      <c r="B24" s="51">
        <f>M24/J24*9</f>
        <v>3.9353819992712258</v>
      </c>
      <c r="C24" s="11">
        <v>5</v>
      </c>
      <c r="D24" s="11">
        <v>9</v>
      </c>
      <c r="E24" s="11">
        <v>3</v>
      </c>
      <c r="F24" s="11">
        <v>132</v>
      </c>
      <c r="G24" s="11">
        <v>0</v>
      </c>
      <c r="H24" s="11">
        <v>0</v>
      </c>
      <c r="I24" s="11">
        <v>0</v>
      </c>
      <c r="J24" s="11">
        <v>164.66</v>
      </c>
      <c r="K24" s="11">
        <v>153</v>
      </c>
      <c r="L24" s="11">
        <v>77</v>
      </c>
      <c r="M24" s="11">
        <v>72</v>
      </c>
      <c r="N24" s="11">
        <v>53</v>
      </c>
      <c r="O24" s="11">
        <v>87</v>
      </c>
      <c r="P24" s="11">
        <v>20</v>
      </c>
      <c r="Q24" s="41"/>
      <c r="R24" s="29" t="s">
        <v>110</v>
      </c>
      <c r="S24" s="29" t="s">
        <v>576</v>
      </c>
      <c r="T24" s="29">
        <v>2023</v>
      </c>
      <c r="U24" s="55">
        <v>6</v>
      </c>
    </row>
    <row r="25" spans="1:21" x14ac:dyDescent="0.2">
      <c r="A25" s="16" t="s">
        <v>343</v>
      </c>
      <c r="B25" s="51">
        <f>M25/J25*9</f>
        <v>4.9634633944574658</v>
      </c>
      <c r="C25" s="11">
        <v>8</v>
      </c>
      <c r="D25" s="11">
        <v>2</v>
      </c>
      <c r="E25" s="11">
        <v>5</v>
      </c>
      <c r="F25" s="11">
        <v>49</v>
      </c>
      <c r="G25" s="11">
        <v>0</v>
      </c>
      <c r="H25" s="11">
        <v>0</v>
      </c>
      <c r="I25" s="11">
        <v>0</v>
      </c>
      <c r="J25" s="11">
        <v>72.53</v>
      </c>
      <c r="K25" s="11">
        <v>89</v>
      </c>
      <c r="L25" s="11">
        <v>43</v>
      </c>
      <c r="M25" s="11">
        <v>40</v>
      </c>
      <c r="N25" s="11">
        <v>26</v>
      </c>
      <c r="O25" s="11">
        <v>46</v>
      </c>
      <c r="P25" s="11">
        <v>12</v>
      </c>
      <c r="Q25" s="31"/>
      <c r="R25" s="29" t="s">
        <v>111</v>
      </c>
      <c r="S25" s="29" t="s">
        <v>113</v>
      </c>
      <c r="T25" s="29">
        <v>2001</v>
      </c>
      <c r="U25" s="55">
        <v>270.2</v>
      </c>
    </row>
    <row r="26" spans="1:21" x14ac:dyDescent="0.2">
      <c r="A26" s="16" t="s">
        <v>344</v>
      </c>
      <c r="B26" s="51">
        <f>M26/J26*9</f>
        <v>4.4771526744961276</v>
      </c>
      <c r="C26" s="11">
        <v>22</v>
      </c>
      <c r="D26" s="11">
        <v>13</v>
      </c>
      <c r="E26" s="11">
        <v>42</v>
      </c>
      <c r="F26" s="11">
        <v>239</v>
      </c>
      <c r="G26" s="11">
        <v>0</v>
      </c>
      <c r="H26" s="11">
        <v>0</v>
      </c>
      <c r="I26" s="11">
        <v>0</v>
      </c>
      <c r="J26" s="11">
        <v>389.98</v>
      </c>
      <c r="K26" s="11">
        <v>432</v>
      </c>
      <c r="L26" s="11">
        <v>227</v>
      </c>
      <c r="M26" s="11">
        <v>194</v>
      </c>
      <c r="N26" s="11">
        <v>180</v>
      </c>
      <c r="O26" s="11">
        <v>318</v>
      </c>
      <c r="P26" s="11">
        <v>55</v>
      </c>
      <c r="Q26" s="41"/>
      <c r="R26" s="29" t="s">
        <v>74</v>
      </c>
      <c r="S26" s="29" t="s">
        <v>21</v>
      </c>
      <c r="T26" s="29">
        <v>2018</v>
      </c>
      <c r="U26" s="55">
        <v>111</v>
      </c>
    </row>
    <row r="27" spans="1:21" x14ac:dyDescent="0.2">
      <c r="A27" s="16" t="s">
        <v>451</v>
      </c>
      <c r="B27" s="51">
        <f>M27/J27*9</f>
        <v>2.9347826086956523</v>
      </c>
      <c r="C27" s="11">
        <v>3</v>
      </c>
      <c r="D27" s="11">
        <v>2</v>
      </c>
      <c r="E27" s="11">
        <v>4</v>
      </c>
      <c r="F27" s="11">
        <v>82</v>
      </c>
      <c r="G27" s="11">
        <v>1</v>
      </c>
      <c r="H27" s="11">
        <v>0</v>
      </c>
      <c r="I27" s="11">
        <v>0</v>
      </c>
      <c r="J27" s="11">
        <v>101.2</v>
      </c>
      <c r="K27" s="11">
        <v>76</v>
      </c>
      <c r="L27" s="11">
        <v>35</v>
      </c>
      <c r="M27" s="11">
        <v>33</v>
      </c>
      <c r="N27" s="11">
        <v>46</v>
      </c>
      <c r="O27" s="11">
        <v>113</v>
      </c>
      <c r="P27" s="11">
        <v>9</v>
      </c>
      <c r="R27" s="29" t="s">
        <v>76</v>
      </c>
      <c r="S27" s="29" t="s">
        <v>486</v>
      </c>
      <c r="T27" s="29">
        <v>2021</v>
      </c>
      <c r="U27" s="63">
        <v>335</v>
      </c>
    </row>
    <row r="28" spans="1:21" x14ac:dyDescent="0.2">
      <c r="A28" s="16" t="s">
        <v>457</v>
      </c>
      <c r="B28" s="51">
        <f>M28/J28*9</f>
        <v>4.0519294902334444</v>
      </c>
      <c r="C28" s="11">
        <v>25</v>
      </c>
      <c r="D28" s="11">
        <v>19</v>
      </c>
      <c r="E28" s="11">
        <v>16</v>
      </c>
      <c r="F28" s="11">
        <v>321</v>
      </c>
      <c r="G28" s="11">
        <v>0</v>
      </c>
      <c r="H28" s="11">
        <v>0</v>
      </c>
      <c r="I28" s="11">
        <v>0</v>
      </c>
      <c r="J28" s="11">
        <v>419.79999999999995</v>
      </c>
      <c r="K28" s="11">
        <v>424</v>
      </c>
      <c r="L28" s="11">
        <v>206</v>
      </c>
      <c r="M28" s="11">
        <v>189</v>
      </c>
      <c r="N28" s="11">
        <v>134</v>
      </c>
      <c r="O28" s="11">
        <v>350</v>
      </c>
      <c r="P28" s="11">
        <v>35</v>
      </c>
    </row>
    <row r="29" spans="1:21" x14ac:dyDescent="0.2">
      <c r="A29" s="16" t="s">
        <v>380</v>
      </c>
      <c r="B29" s="51">
        <f>M29/J29*9</f>
        <v>4.5178613121643716</v>
      </c>
      <c r="C29" s="11">
        <v>1</v>
      </c>
      <c r="D29" s="11">
        <v>9</v>
      </c>
      <c r="E29" s="11">
        <v>0</v>
      </c>
      <c r="F29" s="11">
        <v>19</v>
      </c>
      <c r="G29" s="11">
        <v>19</v>
      </c>
      <c r="H29" s="11">
        <v>0</v>
      </c>
      <c r="I29" s="11">
        <v>0</v>
      </c>
      <c r="J29" s="11">
        <v>85.66</v>
      </c>
      <c r="K29" s="11">
        <v>95</v>
      </c>
      <c r="L29" s="11">
        <v>60</v>
      </c>
      <c r="M29" s="11">
        <v>43</v>
      </c>
      <c r="N29" s="11">
        <v>53</v>
      </c>
      <c r="O29" s="11">
        <v>54</v>
      </c>
      <c r="P29" s="11">
        <v>4</v>
      </c>
    </row>
    <row r="30" spans="1:21" x14ac:dyDescent="0.2">
      <c r="A30" s="29" t="s">
        <v>395</v>
      </c>
      <c r="B30" s="51">
        <f>M30/J30*9</f>
        <v>5.359421522756274</v>
      </c>
      <c r="C30" s="12">
        <v>8</v>
      </c>
      <c r="D30" s="12">
        <v>20</v>
      </c>
      <c r="E30" s="12">
        <v>2</v>
      </c>
      <c r="F30" s="12">
        <v>68</v>
      </c>
      <c r="G30" s="12">
        <v>30</v>
      </c>
      <c r="H30" s="12">
        <v>2</v>
      </c>
      <c r="I30" s="44">
        <v>0</v>
      </c>
      <c r="J30" s="51">
        <v>235.1</v>
      </c>
      <c r="K30" s="12">
        <v>287</v>
      </c>
      <c r="L30" s="12">
        <v>167</v>
      </c>
      <c r="M30" s="12">
        <v>140</v>
      </c>
      <c r="N30" s="12">
        <v>73</v>
      </c>
      <c r="O30" s="12">
        <v>112</v>
      </c>
      <c r="P30" s="12">
        <v>32</v>
      </c>
    </row>
    <row r="31" spans="1:21" x14ac:dyDescent="0.2">
      <c r="A31" s="29" t="s">
        <v>381</v>
      </c>
      <c r="B31" s="51">
        <f>M31/J31*9</f>
        <v>6.6407399621610264</v>
      </c>
      <c r="C31" s="12">
        <v>18</v>
      </c>
      <c r="D31" s="12">
        <v>41</v>
      </c>
      <c r="E31" s="12">
        <v>10</v>
      </c>
      <c r="F31" s="12">
        <v>174</v>
      </c>
      <c r="G31" s="12">
        <v>69</v>
      </c>
      <c r="H31" s="12">
        <v>1</v>
      </c>
      <c r="I31" s="44">
        <v>1</v>
      </c>
      <c r="J31" s="51">
        <v>475.69999999999993</v>
      </c>
      <c r="K31" s="12">
        <v>627</v>
      </c>
      <c r="L31" s="12">
        <v>390</v>
      </c>
      <c r="M31" s="12">
        <v>351</v>
      </c>
      <c r="N31" s="12">
        <v>223</v>
      </c>
      <c r="O31" s="12">
        <v>250</v>
      </c>
      <c r="P31" s="12">
        <v>80</v>
      </c>
    </row>
    <row r="32" spans="1:21" x14ac:dyDescent="0.2">
      <c r="A32" s="29" t="s">
        <v>466</v>
      </c>
      <c r="B32" s="51">
        <f>M32/J32*9</f>
        <v>3.2846715328467155</v>
      </c>
      <c r="C32" s="12">
        <v>13</v>
      </c>
      <c r="D32" s="12">
        <v>9</v>
      </c>
      <c r="E32" s="12">
        <v>8</v>
      </c>
      <c r="F32" s="12">
        <v>133</v>
      </c>
      <c r="G32" s="12">
        <v>0</v>
      </c>
      <c r="H32" s="12">
        <v>0</v>
      </c>
      <c r="I32" s="44">
        <v>0</v>
      </c>
      <c r="J32" s="51">
        <v>178.1</v>
      </c>
      <c r="K32" s="12">
        <v>176</v>
      </c>
      <c r="L32" s="12">
        <v>68</v>
      </c>
      <c r="M32" s="12">
        <v>65</v>
      </c>
      <c r="N32" s="12">
        <v>42</v>
      </c>
      <c r="O32" s="12">
        <v>93</v>
      </c>
      <c r="P32" s="12">
        <v>21</v>
      </c>
    </row>
    <row r="33" spans="1:17" x14ac:dyDescent="0.2">
      <c r="A33" s="29" t="s">
        <v>396</v>
      </c>
      <c r="B33" s="51">
        <f>M33/J33*9</f>
        <v>4.6928051738075984</v>
      </c>
      <c r="C33" s="12">
        <v>25</v>
      </c>
      <c r="D33" s="12">
        <v>36</v>
      </c>
      <c r="E33" s="12">
        <v>49</v>
      </c>
      <c r="F33" s="12">
        <v>348</v>
      </c>
      <c r="G33" s="12">
        <v>0</v>
      </c>
      <c r="H33" s="12">
        <v>0</v>
      </c>
      <c r="I33" s="44">
        <v>0</v>
      </c>
      <c r="J33" s="51">
        <v>494.8</v>
      </c>
      <c r="K33" s="12">
        <v>542</v>
      </c>
      <c r="L33" s="12">
        <v>280</v>
      </c>
      <c r="M33" s="12">
        <v>258</v>
      </c>
      <c r="N33" s="12">
        <v>165</v>
      </c>
      <c r="O33" s="12">
        <v>313</v>
      </c>
      <c r="P33" s="12">
        <v>47</v>
      </c>
    </row>
    <row r="34" spans="1:17" x14ac:dyDescent="0.2">
      <c r="A34" s="29" t="s">
        <v>601</v>
      </c>
      <c r="B34" s="51">
        <f>M34/J34*9</f>
        <v>4.0862068965517242</v>
      </c>
      <c r="C34" s="12">
        <v>4</v>
      </c>
      <c r="D34" s="12">
        <v>9</v>
      </c>
      <c r="E34" s="12">
        <v>10</v>
      </c>
      <c r="F34" s="12">
        <v>100</v>
      </c>
      <c r="G34" s="12">
        <v>0</v>
      </c>
      <c r="H34" s="12">
        <v>0</v>
      </c>
      <c r="I34" s="44">
        <v>0</v>
      </c>
      <c r="J34" s="51">
        <v>174</v>
      </c>
      <c r="K34" s="12">
        <v>130</v>
      </c>
      <c r="L34" s="12">
        <v>87</v>
      </c>
      <c r="M34" s="12">
        <v>79</v>
      </c>
      <c r="N34" s="12">
        <v>71</v>
      </c>
      <c r="O34" s="12">
        <v>134</v>
      </c>
      <c r="P34" s="12">
        <v>45</v>
      </c>
    </row>
    <row r="35" spans="1:17" x14ac:dyDescent="0.2">
      <c r="A35" s="29" t="s">
        <v>452</v>
      </c>
      <c r="B35" s="51">
        <f>M35/J35*9</f>
        <v>4.2658423493044824</v>
      </c>
      <c r="C35" s="12">
        <v>9</v>
      </c>
      <c r="D35" s="12">
        <v>11</v>
      </c>
      <c r="E35" s="12">
        <v>0</v>
      </c>
      <c r="F35" s="12">
        <v>33</v>
      </c>
      <c r="G35" s="12">
        <v>33</v>
      </c>
      <c r="H35" s="12">
        <v>0</v>
      </c>
      <c r="I35" s="44">
        <v>0</v>
      </c>
      <c r="J35" s="51">
        <v>194.1</v>
      </c>
      <c r="K35" s="12">
        <v>203</v>
      </c>
      <c r="L35" s="12">
        <v>103</v>
      </c>
      <c r="M35" s="12">
        <v>92</v>
      </c>
      <c r="N35" s="12">
        <v>97</v>
      </c>
      <c r="O35" s="12">
        <v>168</v>
      </c>
      <c r="P35" s="12">
        <v>17</v>
      </c>
      <c r="Q35" s="31"/>
    </row>
    <row r="36" spans="1:17" x14ac:dyDescent="0.2">
      <c r="A36" s="29" t="s">
        <v>430</v>
      </c>
      <c r="B36" s="51">
        <f>M36/J36*9</f>
        <v>5.1502890173410405</v>
      </c>
      <c r="C36" s="12">
        <v>4</v>
      </c>
      <c r="D36" s="12">
        <v>13</v>
      </c>
      <c r="E36" s="12">
        <v>0</v>
      </c>
      <c r="F36" s="12">
        <v>30</v>
      </c>
      <c r="G36" s="12">
        <v>30</v>
      </c>
      <c r="H36" s="12">
        <v>0</v>
      </c>
      <c r="I36" s="44">
        <v>0</v>
      </c>
      <c r="J36" s="51">
        <v>173</v>
      </c>
      <c r="K36" s="12">
        <v>215</v>
      </c>
      <c r="L36" s="12">
        <v>106</v>
      </c>
      <c r="M36" s="12">
        <v>99</v>
      </c>
      <c r="N36" s="12">
        <v>42</v>
      </c>
      <c r="O36" s="12">
        <v>104</v>
      </c>
      <c r="P36" s="12">
        <v>22</v>
      </c>
      <c r="Q36" s="31"/>
    </row>
    <row r="37" spans="1:17" x14ac:dyDescent="0.2">
      <c r="A37" s="29" t="s">
        <v>431</v>
      </c>
      <c r="B37" s="51">
        <f>M37/J37*9</f>
        <v>4.1836019621583738</v>
      </c>
      <c r="C37" s="12">
        <v>18</v>
      </c>
      <c r="D37" s="12">
        <v>30</v>
      </c>
      <c r="E37" s="12">
        <v>0</v>
      </c>
      <c r="F37" s="12">
        <v>65</v>
      </c>
      <c r="G37" s="12">
        <v>65</v>
      </c>
      <c r="H37" s="12">
        <v>15</v>
      </c>
      <c r="I37" s="44">
        <v>3</v>
      </c>
      <c r="J37" s="51">
        <v>428.1</v>
      </c>
      <c r="K37" s="12">
        <v>463</v>
      </c>
      <c r="L37" s="12">
        <v>219</v>
      </c>
      <c r="M37" s="12">
        <v>199</v>
      </c>
      <c r="N37" s="12">
        <v>65</v>
      </c>
      <c r="O37" s="12">
        <v>208</v>
      </c>
      <c r="P37" s="12">
        <v>51</v>
      </c>
      <c r="Q37" s="31"/>
    </row>
    <row r="38" spans="1:17" x14ac:dyDescent="0.2">
      <c r="A38" s="29" t="s">
        <v>444</v>
      </c>
      <c r="B38" s="51">
        <f>M38/J38*9</f>
        <v>9.4090909090909083</v>
      </c>
      <c r="C38" s="12">
        <v>1</v>
      </c>
      <c r="D38" s="12">
        <v>3</v>
      </c>
      <c r="E38" s="12">
        <v>1</v>
      </c>
      <c r="F38" s="12">
        <v>14</v>
      </c>
      <c r="G38" s="12">
        <v>0</v>
      </c>
      <c r="H38" s="12">
        <v>0</v>
      </c>
      <c r="I38" s="44">
        <v>0</v>
      </c>
      <c r="J38" s="51">
        <v>22</v>
      </c>
      <c r="K38" s="12">
        <v>33</v>
      </c>
      <c r="L38" s="12">
        <v>27</v>
      </c>
      <c r="M38" s="12">
        <v>23</v>
      </c>
      <c r="N38" s="12">
        <v>15</v>
      </c>
      <c r="O38" s="12">
        <v>11</v>
      </c>
      <c r="P38" s="12">
        <v>8</v>
      </c>
      <c r="Q38" s="31"/>
    </row>
    <row r="39" spans="1:17" x14ac:dyDescent="0.2">
      <c r="A39" s="29" t="s">
        <v>382</v>
      </c>
      <c r="B39" s="51">
        <f>M39/J39*9</f>
        <v>6.4073226544622432</v>
      </c>
      <c r="C39" s="12">
        <v>1</v>
      </c>
      <c r="D39" s="12">
        <v>4</v>
      </c>
      <c r="E39" s="12">
        <v>0</v>
      </c>
      <c r="F39" s="12">
        <v>7</v>
      </c>
      <c r="G39" s="12">
        <v>7</v>
      </c>
      <c r="H39" s="12">
        <v>0</v>
      </c>
      <c r="I39" s="44">
        <v>0</v>
      </c>
      <c r="J39" s="51">
        <v>39.33</v>
      </c>
      <c r="K39" s="12">
        <v>40</v>
      </c>
      <c r="L39" s="12">
        <v>31</v>
      </c>
      <c r="M39" s="12">
        <v>28</v>
      </c>
      <c r="N39" s="12">
        <v>15</v>
      </c>
      <c r="O39" s="12">
        <v>32</v>
      </c>
      <c r="P39" s="12">
        <v>5</v>
      </c>
    </row>
    <row r="40" spans="1:17" x14ac:dyDescent="0.2">
      <c r="A40" s="29" t="s">
        <v>362</v>
      </c>
      <c r="B40" s="51">
        <f>M40/J40*9</f>
        <v>5.5384615384615383</v>
      </c>
      <c r="C40" s="12">
        <v>3</v>
      </c>
      <c r="D40" s="12">
        <v>0</v>
      </c>
      <c r="E40" s="12">
        <v>4</v>
      </c>
      <c r="F40" s="12">
        <v>42</v>
      </c>
      <c r="G40" s="12">
        <v>0</v>
      </c>
      <c r="H40" s="12">
        <v>0</v>
      </c>
      <c r="I40" s="44">
        <v>0</v>
      </c>
      <c r="J40" s="51">
        <v>39</v>
      </c>
      <c r="K40" s="12">
        <v>30</v>
      </c>
      <c r="L40" s="12">
        <v>24</v>
      </c>
      <c r="M40" s="12">
        <v>24</v>
      </c>
      <c r="N40" s="12">
        <v>30</v>
      </c>
      <c r="O40" s="12">
        <v>34</v>
      </c>
      <c r="P40" s="12">
        <v>7</v>
      </c>
      <c r="Q40" s="31"/>
    </row>
    <row r="41" spans="1:17" x14ac:dyDescent="0.2">
      <c r="A41" s="29" t="s">
        <v>383</v>
      </c>
      <c r="B41" s="51">
        <f>M41/J41*9</f>
        <v>3.7938710746933171</v>
      </c>
      <c r="C41" s="12">
        <v>23</v>
      </c>
      <c r="D41" s="12">
        <v>23</v>
      </c>
      <c r="E41" s="12">
        <v>54</v>
      </c>
      <c r="F41" s="12">
        <v>310</v>
      </c>
      <c r="G41" s="12">
        <v>0</v>
      </c>
      <c r="H41" s="12">
        <v>0</v>
      </c>
      <c r="I41" s="44">
        <v>0</v>
      </c>
      <c r="J41" s="51">
        <v>422.26</v>
      </c>
      <c r="K41" s="12">
        <v>433</v>
      </c>
      <c r="L41" s="12">
        <v>195</v>
      </c>
      <c r="M41" s="12">
        <v>178</v>
      </c>
      <c r="N41" s="12">
        <v>113</v>
      </c>
      <c r="O41" s="12">
        <v>321</v>
      </c>
      <c r="P41" s="12">
        <v>39</v>
      </c>
    </row>
    <row r="42" spans="1:17" x14ac:dyDescent="0.2">
      <c r="A42" s="29" t="s">
        <v>397</v>
      </c>
      <c r="B42" s="51">
        <f>M42/J42*9</f>
        <v>9</v>
      </c>
      <c r="C42" s="12">
        <v>0</v>
      </c>
      <c r="D42" s="12">
        <v>2</v>
      </c>
      <c r="E42" s="12">
        <v>1</v>
      </c>
      <c r="F42" s="12">
        <v>14</v>
      </c>
      <c r="G42" s="12">
        <v>1</v>
      </c>
      <c r="H42" s="12">
        <v>0</v>
      </c>
      <c r="I42" s="44">
        <v>0</v>
      </c>
      <c r="J42" s="51">
        <v>24</v>
      </c>
      <c r="K42" s="12">
        <v>41</v>
      </c>
      <c r="L42" s="12">
        <v>30</v>
      </c>
      <c r="M42" s="12">
        <v>24</v>
      </c>
      <c r="N42" s="12">
        <v>13</v>
      </c>
      <c r="O42" s="12">
        <v>21</v>
      </c>
      <c r="P42" s="12">
        <v>4</v>
      </c>
      <c r="Q42" s="31"/>
    </row>
    <row r="43" spans="1:17" x14ac:dyDescent="0.2">
      <c r="A43" s="29" t="s">
        <v>345</v>
      </c>
      <c r="B43" s="51">
        <f>M43/J43*9</f>
        <v>5.7245839075585705</v>
      </c>
      <c r="C43" s="12">
        <v>12</v>
      </c>
      <c r="D43" s="12">
        <v>12</v>
      </c>
      <c r="E43" s="12">
        <v>0</v>
      </c>
      <c r="F43" s="12">
        <v>30</v>
      </c>
      <c r="G43" s="12">
        <v>30</v>
      </c>
      <c r="H43" s="12">
        <v>1</v>
      </c>
      <c r="I43" s="44">
        <v>1</v>
      </c>
      <c r="J43" s="51">
        <v>188.66</v>
      </c>
      <c r="K43" s="12">
        <v>220</v>
      </c>
      <c r="L43" s="12">
        <v>126</v>
      </c>
      <c r="M43" s="12">
        <v>120</v>
      </c>
      <c r="N43" s="12">
        <v>69</v>
      </c>
      <c r="O43" s="12">
        <v>145</v>
      </c>
      <c r="P43" s="12">
        <v>37</v>
      </c>
    </row>
    <row r="44" spans="1:17" x14ac:dyDescent="0.2">
      <c r="A44" s="29" t="s">
        <v>418</v>
      </c>
      <c r="B44" s="51">
        <f>M44/J44*9</f>
        <v>3.6893764434180145</v>
      </c>
      <c r="C44" s="12">
        <v>14</v>
      </c>
      <c r="D44" s="12">
        <v>9</v>
      </c>
      <c r="E44" s="12">
        <v>0</v>
      </c>
      <c r="F44" s="12">
        <v>27</v>
      </c>
      <c r="G44" s="12">
        <v>24</v>
      </c>
      <c r="H44" s="12">
        <v>5</v>
      </c>
      <c r="I44" s="44">
        <v>2</v>
      </c>
      <c r="J44" s="51">
        <v>173.2</v>
      </c>
      <c r="K44" s="12">
        <v>177</v>
      </c>
      <c r="L44" s="12">
        <v>73</v>
      </c>
      <c r="M44" s="12">
        <v>71</v>
      </c>
      <c r="N44" s="12">
        <v>40</v>
      </c>
      <c r="O44" s="12">
        <v>123</v>
      </c>
      <c r="P44" s="12">
        <v>15</v>
      </c>
      <c r="Q44" s="31"/>
    </row>
    <row r="45" spans="1:17" x14ac:dyDescent="0.2">
      <c r="A45" s="29" t="s">
        <v>403</v>
      </c>
      <c r="B45" s="51">
        <f>M45/J45*9</f>
        <v>3.6206896551724137</v>
      </c>
      <c r="C45" s="12">
        <v>7</v>
      </c>
      <c r="D45" s="12">
        <v>14</v>
      </c>
      <c r="E45" s="12">
        <v>42</v>
      </c>
      <c r="F45" s="12">
        <v>153</v>
      </c>
      <c r="G45" s="12">
        <v>0</v>
      </c>
      <c r="H45" s="12">
        <v>0</v>
      </c>
      <c r="I45" s="44">
        <v>0</v>
      </c>
      <c r="J45" s="51">
        <v>191.4</v>
      </c>
      <c r="K45" s="12">
        <v>155</v>
      </c>
      <c r="L45" s="12">
        <v>90</v>
      </c>
      <c r="M45" s="12">
        <v>77</v>
      </c>
      <c r="N45" s="12">
        <v>74</v>
      </c>
      <c r="O45" s="12">
        <v>151</v>
      </c>
      <c r="P45" s="12">
        <v>26</v>
      </c>
      <c r="Q45" s="31"/>
    </row>
    <row r="46" spans="1:17" x14ac:dyDescent="0.2">
      <c r="A46" s="29" t="s">
        <v>414</v>
      </c>
      <c r="B46" s="51">
        <f>M46/J46*9</f>
        <v>5.3525444512568976</v>
      </c>
      <c r="C46" s="12">
        <v>9</v>
      </c>
      <c r="D46" s="12">
        <v>11</v>
      </c>
      <c r="E46" s="12">
        <v>0</v>
      </c>
      <c r="F46" s="12">
        <v>28</v>
      </c>
      <c r="G46" s="12">
        <v>28</v>
      </c>
      <c r="H46" s="12">
        <v>1</v>
      </c>
      <c r="I46" s="44">
        <v>0</v>
      </c>
      <c r="J46" s="51">
        <v>163.1</v>
      </c>
      <c r="K46" s="12">
        <v>175</v>
      </c>
      <c r="L46" s="12">
        <v>101</v>
      </c>
      <c r="M46" s="12">
        <v>97</v>
      </c>
      <c r="N46" s="12">
        <v>71</v>
      </c>
      <c r="O46" s="12">
        <v>85</v>
      </c>
      <c r="P46" s="12">
        <v>26</v>
      </c>
    </row>
    <row r="47" spans="1:17" x14ac:dyDescent="0.2">
      <c r="A47" s="29" t="s">
        <v>384</v>
      </c>
      <c r="B47" s="51">
        <f>M47/J47*9</f>
        <v>4.5657139435209979</v>
      </c>
      <c r="C47" s="12">
        <v>49</v>
      </c>
      <c r="D47" s="12">
        <v>84</v>
      </c>
      <c r="E47" s="12">
        <v>2</v>
      </c>
      <c r="F47" s="12">
        <v>270</v>
      </c>
      <c r="G47" s="12">
        <v>181</v>
      </c>
      <c r="H47" s="12">
        <v>3</v>
      </c>
      <c r="I47" s="44">
        <v>2</v>
      </c>
      <c r="J47" s="51">
        <v>1168.93</v>
      </c>
      <c r="K47" s="12">
        <v>1051</v>
      </c>
      <c r="L47" s="12">
        <v>644</v>
      </c>
      <c r="M47" s="12">
        <v>593</v>
      </c>
      <c r="N47" s="12">
        <v>496</v>
      </c>
      <c r="O47" s="12">
        <v>942</v>
      </c>
      <c r="P47" s="12">
        <v>189</v>
      </c>
      <c r="Q47" s="31"/>
    </row>
    <row r="48" spans="1:17" x14ac:dyDescent="0.2">
      <c r="A48" s="29" t="s">
        <v>371</v>
      </c>
      <c r="B48" s="51">
        <f>M48/J48*9</f>
        <v>6.8897394740091373</v>
      </c>
      <c r="C48" s="12">
        <v>3</v>
      </c>
      <c r="D48" s="12">
        <v>7</v>
      </c>
      <c r="E48" s="12">
        <v>0</v>
      </c>
      <c r="F48" s="12">
        <v>16</v>
      </c>
      <c r="G48" s="12">
        <v>16</v>
      </c>
      <c r="H48" s="12">
        <v>0</v>
      </c>
      <c r="I48" s="44">
        <v>0</v>
      </c>
      <c r="J48" s="51">
        <v>80.989999999999995</v>
      </c>
      <c r="K48" s="12">
        <v>93</v>
      </c>
      <c r="L48" s="12">
        <v>67</v>
      </c>
      <c r="M48" s="12">
        <v>62</v>
      </c>
      <c r="N48" s="12">
        <v>34</v>
      </c>
      <c r="O48" s="12">
        <v>32</v>
      </c>
      <c r="P48" s="12">
        <v>18</v>
      </c>
      <c r="Q48" s="31"/>
    </row>
    <row r="49" spans="1:17" x14ac:dyDescent="0.2">
      <c r="A49" s="29" t="s">
        <v>513</v>
      </c>
      <c r="B49" s="51">
        <f>M49/J49*9</f>
        <v>3.95</v>
      </c>
      <c r="C49" s="12">
        <v>7</v>
      </c>
      <c r="D49" s="12">
        <v>13</v>
      </c>
      <c r="E49" s="12">
        <v>0</v>
      </c>
      <c r="F49" s="12">
        <v>33</v>
      </c>
      <c r="G49" s="12">
        <v>33</v>
      </c>
      <c r="H49" s="12">
        <v>0</v>
      </c>
      <c r="I49" s="44">
        <v>0</v>
      </c>
      <c r="J49" s="51">
        <v>180</v>
      </c>
      <c r="K49" s="12">
        <v>165</v>
      </c>
      <c r="L49" s="12">
        <v>87</v>
      </c>
      <c r="M49" s="12">
        <v>79</v>
      </c>
      <c r="N49" s="12">
        <v>69</v>
      </c>
      <c r="O49" s="12">
        <v>190</v>
      </c>
      <c r="P49" s="12">
        <v>24</v>
      </c>
      <c r="Q49" s="31"/>
    </row>
    <row r="50" spans="1:17" x14ac:dyDescent="0.2">
      <c r="A50" s="29" t="s">
        <v>500</v>
      </c>
      <c r="B50" s="51">
        <f>M50/J50*9</f>
        <v>5.7491289198606275</v>
      </c>
      <c r="C50" s="12">
        <v>7</v>
      </c>
      <c r="D50" s="12">
        <v>6</v>
      </c>
      <c r="E50" s="12">
        <v>9</v>
      </c>
      <c r="F50" s="12">
        <v>76</v>
      </c>
      <c r="G50" s="12">
        <v>0</v>
      </c>
      <c r="H50" s="12">
        <v>0</v>
      </c>
      <c r="I50" s="44">
        <v>0</v>
      </c>
      <c r="J50" s="51">
        <v>86.1</v>
      </c>
      <c r="K50" s="12">
        <v>87</v>
      </c>
      <c r="L50" s="12">
        <v>58</v>
      </c>
      <c r="M50" s="12">
        <v>55</v>
      </c>
      <c r="N50" s="12">
        <v>43</v>
      </c>
      <c r="O50" s="12">
        <v>97</v>
      </c>
      <c r="P50" s="12">
        <v>15</v>
      </c>
      <c r="Q50" s="31"/>
    </row>
    <row r="51" spans="1:17" x14ac:dyDescent="0.2">
      <c r="A51" s="29" t="s">
        <v>372</v>
      </c>
      <c r="B51" s="51">
        <f>M51/J51*9</f>
        <v>3.4039334341906207</v>
      </c>
      <c r="C51" s="12">
        <v>0</v>
      </c>
      <c r="D51" s="12">
        <v>0</v>
      </c>
      <c r="E51" s="12">
        <v>2</v>
      </c>
      <c r="F51" s="12">
        <v>30</v>
      </c>
      <c r="G51" s="12">
        <v>0</v>
      </c>
      <c r="H51" s="12">
        <v>0</v>
      </c>
      <c r="I51" s="44">
        <v>0</v>
      </c>
      <c r="J51" s="51">
        <v>39.659999999999997</v>
      </c>
      <c r="K51" s="12">
        <v>27</v>
      </c>
      <c r="L51" s="12">
        <v>17</v>
      </c>
      <c r="M51" s="12">
        <v>15</v>
      </c>
      <c r="N51" s="12">
        <v>24</v>
      </c>
      <c r="O51" s="12">
        <v>44</v>
      </c>
      <c r="P51" s="12">
        <v>5</v>
      </c>
      <c r="Q51" s="31"/>
    </row>
    <row r="52" spans="1:17" x14ac:dyDescent="0.2">
      <c r="A52" s="29" t="s">
        <v>445</v>
      </c>
      <c r="B52" s="51">
        <f>M52/J52*9</f>
        <v>2.5324675324675323</v>
      </c>
      <c r="C52" s="12">
        <v>2</v>
      </c>
      <c r="D52" s="12">
        <v>1</v>
      </c>
      <c r="E52" s="12">
        <v>2</v>
      </c>
      <c r="F52" s="12">
        <v>34</v>
      </c>
      <c r="G52" s="12">
        <v>0</v>
      </c>
      <c r="H52" s="12">
        <v>0</v>
      </c>
      <c r="I52" s="44">
        <v>0</v>
      </c>
      <c r="J52" s="51">
        <v>46.2</v>
      </c>
      <c r="K52" s="12">
        <v>46</v>
      </c>
      <c r="L52" s="12">
        <v>15</v>
      </c>
      <c r="M52" s="12">
        <v>13</v>
      </c>
      <c r="N52" s="12">
        <v>5</v>
      </c>
      <c r="O52" s="12">
        <v>35</v>
      </c>
      <c r="P52" s="12">
        <v>3</v>
      </c>
      <c r="Q52" s="31"/>
    </row>
    <row r="53" spans="1:17" x14ac:dyDescent="0.2">
      <c r="A53" s="29" t="s">
        <v>495</v>
      </c>
      <c r="B53" s="51">
        <f>M53/J53*9</f>
        <v>3.8405797101449277</v>
      </c>
      <c r="C53" s="12">
        <v>5</v>
      </c>
      <c r="D53" s="12">
        <v>7</v>
      </c>
      <c r="E53" s="12">
        <v>2</v>
      </c>
      <c r="F53" s="12">
        <v>86</v>
      </c>
      <c r="G53" s="12">
        <v>0</v>
      </c>
      <c r="H53" s="12">
        <v>0</v>
      </c>
      <c r="I53" s="44">
        <v>0</v>
      </c>
      <c r="J53" s="51">
        <v>124.2</v>
      </c>
      <c r="K53" s="12">
        <v>106</v>
      </c>
      <c r="L53" s="12">
        <v>53</v>
      </c>
      <c r="M53" s="12">
        <v>53</v>
      </c>
      <c r="N53" s="12">
        <v>45</v>
      </c>
      <c r="O53" s="12">
        <v>116</v>
      </c>
      <c r="P53" s="12">
        <v>18</v>
      </c>
      <c r="Q53" s="31"/>
    </row>
    <row r="54" spans="1:17" x14ac:dyDescent="0.2">
      <c r="A54" s="29" t="s">
        <v>385</v>
      </c>
      <c r="B54" s="51">
        <f>M54/J54*9</f>
        <v>7.4823784565335263</v>
      </c>
      <c r="C54" s="12">
        <v>2</v>
      </c>
      <c r="D54" s="12">
        <v>6</v>
      </c>
      <c r="E54" s="12">
        <v>0</v>
      </c>
      <c r="F54" s="12">
        <v>16</v>
      </c>
      <c r="G54" s="12">
        <v>8</v>
      </c>
      <c r="H54" s="12">
        <v>0</v>
      </c>
      <c r="I54" s="44">
        <v>0</v>
      </c>
      <c r="J54" s="12">
        <v>55.33</v>
      </c>
      <c r="K54" s="12">
        <v>72</v>
      </c>
      <c r="L54" s="12">
        <v>47</v>
      </c>
      <c r="M54" s="12">
        <v>46</v>
      </c>
      <c r="N54" s="12">
        <v>33</v>
      </c>
      <c r="O54" s="12">
        <v>22</v>
      </c>
      <c r="P54" s="12">
        <v>9</v>
      </c>
    </row>
    <row r="55" spans="1:17" x14ac:dyDescent="0.2">
      <c r="A55" s="29" t="s">
        <v>481</v>
      </c>
      <c r="B55" s="51">
        <f>M55/J55*9</f>
        <v>4.5229681978798588</v>
      </c>
      <c r="C55" s="12">
        <v>11</v>
      </c>
      <c r="D55" s="12">
        <v>10</v>
      </c>
      <c r="E55" s="12">
        <v>20</v>
      </c>
      <c r="F55" s="12">
        <v>207</v>
      </c>
      <c r="G55" s="12">
        <v>0</v>
      </c>
      <c r="H55" s="12">
        <v>0</v>
      </c>
      <c r="I55" s="44">
        <v>0</v>
      </c>
      <c r="J55" s="12">
        <v>254.70000000000002</v>
      </c>
      <c r="K55" s="12">
        <v>230</v>
      </c>
      <c r="L55" s="12">
        <v>141</v>
      </c>
      <c r="M55" s="12">
        <v>128</v>
      </c>
      <c r="N55" s="12">
        <v>96</v>
      </c>
      <c r="O55" s="12">
        <v>329</v>
      </c>
      <c r="P55" s="12">
        <v>52</v>
      </c>
      <c r="Q55" s="31"/>
    </row>
    <row r="56" spans="1:17" x14ac:dyDescent="0.2">
      <c r="A56" s="29" t="s">
        <v>346</v>
      </c>
      <c r="B56" s="51">
        <f>M56/J56*9</f>
        <v>5.8394160583941606</v>
      </c>
      <c r="C56" s="12">
        <v>0</v>
      </c>
      <c r="D56" s="12">
        <v>1</v>
      </c>
      <c r="E56" s="12">
        <v>0</v>
      </c>
      <c r="F56" s="12">
        <v>10</v>
      </c>
      <c r="G56" s="12">
        <v>0</v>
      </c>
      <c r="H56" s="12">
        <v>0</v>
      </c>
      <c r="I56" s="44">
        <v>0</v>
      </c>
      <c r="J56" s="12">
        <v>12.33</v>
      </c>
      <c r="K56" s="12">
        <v>18</v>
      </c>
      <c r="L56" s="12">
        <v>9</v>
      </c>
      <c r="M56" s="12">
        <v>8</v>
      </c>
      <c r="N56" s="12">
        <v>11</v>
      </c>
      <c r="O56" s="12">
        <v>6</v>
      </c>
      <c r="P56" s="12">
        <v>2</v>
      </c>
      <c r="Q56" s="31"/>
    </row>
    <row r="57" spans="1:17" x14ac:dyDescent="0.2">
      <c r="A57" s="29" t="s">
        <v>419</v>
      </c>
      <c r="B57" s="51">
        <f>M57/J57*9</f>
        <v>2.0192307692307692</v>
      </c>
      <c r="C57" s="12">
        <v>5</v>
      </c>
      <c r="D57" s="12">
        <v>1</v>
      </c>
      <c r="E57" s="12">
        <v>16</v>
      </c>
      <c r="F57" s="12">
        <v>126</v>
      </c>
      <c r="G57" s="12">
        <v>0</v>
      </c>
      <c r="H57" s="12">
        <v>0</v>
      </c>
      <c r="I57" s="44">
        <v>0</v>
      </c>
      <c r="J57" s="12">
        <v>187.2</v>
      </c>
      <c r="K57" s="12">
        <v>126</v>
      </c>
      <c r="L57" s="12">
        <v>46</v>
      </c>
      <c r="M57" s="12">
        <v>42</v>
      </c>
      <c r="N57" s="12">
        <v>48</v>
      </c>
      <c r="O57" s="12">
        <v>166</v>
      </c>
      <c r="P57" s="12">
        <v>12</v>
      </c>
      <c r="Q57" s="31"/>
    </row>
    <row r="58" spans="1:17" x14ac:dyDescent="0.2">
      <c r="A58" s="29" t="s">
        <v>404</v>
      </c>
      <c r="B58" s="51">
        <f>M58/J58*9</f>
        <v>4.6317359686742492</v>
      </c>
      <c r="C58" s="12">
        <v>28</v>
      </c>
      <c r="D58" s="12">
        <v>33</v>
      </c>
      <c r="E58" s="12">
        <v>1</v>
      </c>
      <c r="F58" s="12">
        <v>119</v>
      </c>
      <c r="G58" s="12">
        <v>69</v>
      </c>
      <c r="H58" s="12">
        <v>7</v>
      </c>
      <c r="I58" s="44">
        <v>1</v>
      </c>
      <c r="J58" s="12">
        <v>536.29999999999995</v>
      </c>
      <c r="K58" s="12">
        <v>581</v>
      </c>
      <c r="L58" s="12">
        <v>294</v>
      </c>
      <c r="M58" s="12">
        <v>276</v>
      </c>
      <c r="N58" s="12">
        <v>136</v>
      </c>
      <c r="O58" s="12">
        <v>373</v>
      </c>
      <c r="P58" s="12">
        <v>80</v>
      </c>
      <c r="Q58" s="31"/>
    </row>
    <row r="59" spans="1:17" x14ac:dyDescent="0.2">
      <c r="A59" s="29" t="s">
        <v>386</v>
      </c>
      <c r="B59" s="51">
        <f>M59/J59*9</f>
        <v>4.3325242718446608</v>
      </c>
      <c r="C59" s="12">
        <v>10</v>
      </c>
      <c r="D59" s="12">
        <v>17</v>
      </c>
      <c r="E59" s="12">
        <v>0</v>
      </c>
      <c r="F59" s="12">
        <v>40</v>
      </c>
      <c r="G59" s="12">
        <v>39</v>
      </c>
      <c r="H59" s="12">
        <v>1</v>
      </c>
      <c r="I59" s="44">
        <v>1</v>
      </c>
      <c r="J59" s="12">
        <v>247.2</v>
      </c>
      <c r="K59" s="12">
        <v>249</v>
      </c>
      <c r="L59" s="12">
        <v>126</v>
      </c>
      <c r="M59" s="12">
        <v>119</v>
      </c>
      <c r="N59" s="12">
        <v>57</v>
      </c>
      <c r="O59" s="12">
        <v>159</v>
      </c>
      <c r="P59" s="12">
        <v>32</v>
      </c>
      <c r="Q59" s="41"/>
    </row>
    <row r="60" spans="1:17" x14ac:dyDescent="0.2">
      <c r="A60" s="29" t="s">
        <v>420</v>
      </c>
      <c r="B60" s="51">
        <f>M60/J60*9</f>
        <v>8.5714285714285712</v>
      </c>
      <c r="C60" s="12">
        <v>0</v>
      </c>
      <c r="D60" s="12">
        <v>1</v>
      </c>
      <c r="E60" s="12">
        <v>0</v>
      </c>
      <c r="F60" s="12">
        <v>2</v>
      </c>
      <c r="G60" s="12">
        <v>0</v>
      </c>
      <c r="H60" s="12">
        <v>0</v>
      </c>
      <c r="I60" s="44">
        <v>0</v>
      </c>
      <c r="J60" s="12">
        <v>2.1</v>
      </c>
      <c r="K60" s="12">
        <v>4</v>
      </c>
      <c r="L60" s="12">
        <v>2</v>
      </c>
      <c r="M60" s="12">
        <v>2</v>
      </c>
      <c r="N60" s="12">
        <v>0</v>
      </c>
      <c r="O60" s="12">
        <v>1</v>
      </c>
      <c r="P60" s="12">
        <v>1</v>
      </c>
      <c r="Q60" s="31"/>
    </row>
    <row r="61" spans="1:17" x14ac:dyDescent="0.2">
      <c r="A61" s="29" t="s">
        <v>405</v>
      </c>
      <c r="B61" s="51">
        <f>M61/J61*9</f>
        <v>7.3303167420814477</v>
      </c>
      <c r="C61" s="12">
        <v>0</v>
      </c>
      <c r="D61" s="12">
        <v>0</v>
      </c>
      <c r="E61" s="12">
        <v>1</v>
      </c>
      <c r="F61" s="12">
        <v>11</v>
      </c>
      <c r="G61" s="12">
        <v>0</v>
      </c>
      <c r="H61" s="12">
        <v>0</v>
      </c>
      <c r="I61" s="44">
        <v>0</v>
      </c>
      <c r="J61" s="12">
        <v>22.1</v>
      </c>
      <c r="K61" s="12">
        <v>29</v>
      </c>
      <c r="L61" s="12">
        <v>19</v>
      </c>
      <c r="M61" s="12">
        <v>18</v>
      </c>
      <c r="N61" s="12">
        <v>9</v>
      </c>
      <c r="O61" s="12">
        <v>8</v>
      </c>
      <c r="P61" s="12">
        <v>4</v>
      </c>
      <c r="Q61" s="31"/>
    </row>
    <row r="62" spans="1:17" x14ac:dyDescent="0.2">
      <c r="A62" s="29" t="s">
        <v>570</v>
      </c>
      <c r="B62" s="51">
        <f>M62/J62*9</f>
        <v>4.1025641025641022</v>
      </c>
      <c r="C62" s="12">
        <v>2</v>
      </c>
      <c r="D62" s="12">
        <v>0</v>
      </c>
      <c r="E62" s="12">
        <v>4</v>
      </c>
      <c r="F62" s="12">
        <v>24</v>
      </c>
      <c r="G62" s="12">
        <v>0</v>
      </c>
      <c r="H62" s="12">
        <v>0</v>
      </c>
      <c r="I62" s="44">
        <v>0</v>
      </c>
      <c r="J62" s="12">
        <v>35.1</v>
      </c>
      <c r="K62" s="12">
        <v>37</v>
      </c>
      <c r="L62" s="12">
        <v>22</v>
      </c>
      <c r="M62" s="12">
        <v>16</v>
      </c>
      <c r="N62" s="12">
        <v>20</v>
      </c>
      <c r="O62" s="12">
        <v>30</v>
      </c>
      <c r="P62" s="12">
        <v>3</v>
      </c>
      <c r="Q62" s="31"/>
    </row>
    <row r="63" spans="1:17" x14ac:dyDescent="0.2">
      <c r="A63" s="29" t="s">
        <v>496</v>
      </c>
      <c r="B63" s="51">
        <f>M63/J63*9</f>
        <v>2.4573378839590445</v>
      </c>
      <c r="C63" s="12">
        <v>2</v>
      </c>
      <c r="D63" s="12">
        <v>3</v>
      </c>
      <c r="E63" s="12">
        <v>0</v>
      </c>
      <c r="F63" s="12">
        <v>62</v>
      </c>
      <c r="G63" s="12">
        <v>1</v>
      </c>
      <c r="H63" s="12">
        <v>0</v>
      </c>
      <c r="I63" s="44">
        <v>0</v>
      </c>
      <c r="J63" s="12">
        <v>117.2</v>
      </c>
      <c r="K63" s="12">
        <v>87</v>
      </c>
      <c r="L63" s="12">
        <v>39</v>
      </c>
      <c r="M63" s="12">
        <v>32</v>
      </c>
      <c r="N63" s="12">
        <v>56</v>
      </c>
      <c r="O63" s="12">
        <v>62</v>
      </c>
      <c r="P63" s="12">
        <v>11</v>
      </c>
      <c r="Q63" s="31"/>
    </row>
    <row r="64" spans="1:17" x14ac:dyDescent="0.2">
      <c r="A64" s="29" t="s">
        <v>421</v>
      </c>
      <c r="B64" s="51">
        <f>M64/J64*9</f>
        <v>3.7709497206703917</v>
      </c>
      <c r="C64" s="12">
        <v>10</v>
      </c>
      <c r="D64" s="12">
        <v>8</v>
      </c>
      <c r="E64" s="12">
        <v>1</v>
      </c>
      <c r="F64" s="12">
        <v>26</v>
      </c>
      <c r="G64" s="12">
        <v>24</v>
      </c>
      <c r="H64" s="12">
        <v>1</v>
      </c>
      <c r="I64" s="44">
        <v>0</v>
      </c>
      <c r="J64" s="12">
        <v>143.19999999999999</v>
      </c>
      <c r="K64" s="12">
        <v>143</v>
      </c>
      <c r="L64" s="12">
        <v>70</v>
      </c>
      <c r="M64" s="12">
        <v>60</v>
      </c>
      <c r="N64" s="12">
        <v>58</v>
      </c>
      <c r="O64" s="12">
        <v>100</v>
      </c>
      <c r="P64" s="12">
        <v>15</v>
      </c>
      <c r="Q64" s="31"/>
    </row>
    <row r="65" spans="1:17" x14ac:dyDescent="0.2">
      <c r="A65" s="29" t="s">
        <v>597</v>
      </c>
      <c r="B65" s="51">
        <f>M65/J65*9</f>
        <v>2.8421052631578947</v>
      </c>
      <c r="C65" s="12">
        <v>0</v>
      </c>
      <c r="D65" s="12">
        <v>1</v>
      </c>
      <c r="E65" s="12">
        <v>1</v>
      </c>
      <c r="F65" s="12">
        <v>22</v>
      </c>
      <c r="G65" s="12">
        <v>1</v>
      </c>
      <c r="H65" s="12">
        <v>0</v>
      </c>
      <c r="I65" s="44">
        <v>0</v>
      </c>
      <c r="J65" s="12">
        <v>38</v>
      </c>
      <c r="K65" s="12">
        <v>33</v>
      </c>
      <c r="L65" s="12">
        <v>13</v>
      </c>
      <c r="M65" s="12">
        <v>12</v>
      </c>
      <c r="N65" s="12">
        <v>17</v>
      </c>
      <c r="O65" s="12">
        <v>37</v>
      </c>
      <c r="P65" s="12">
        <v>7</v>
      </c>
    </row>
    <row r="66" spans="1:17" x14ac:dyDescent="0.2">
      <c r="A66" s="29" t="s">
        <v>387</v>
      </c>
      <c r="B66" s="51">
        <f>M66/J66*9</f>
        <v>7.875</v>
      </c>
      <c r="C66" s="12">
        <v>1</v>
      </c>
      <c r="D66" s="12">
        <v>5</v>
      </c>
      <c r="E66" s="12">
        <v>0</v>
      </c>
      <c r="F66" s="12">
        <v>10</v>
      </c>
      <c r="G66" s="12">
        <v>9</v>
      </c>
      <c r="H66" s="12">
        <v>0</v>
      </c>
      <c r="I66" s="44">
        <v>0</v>
      </c>
      <c r="J66" s="12">
        <v>40</v>
      </c>
      <c r="K66" s="12">
        <v>50</v>
      </c>
      <c r="L66" s="12">
        <v>39</v>
      </c>
      <c r="M66" s="12">
        <v>35</v>
      </c>
      <c r="N66" s="12">
        <v>20</v>
      </c>
      <c r="O66" s="12">
        <v>23</v>
      </c>
      <c r="P66" s="12">
        <v>12</v>
      </c>
      <c r="Q66" s="31"/>
    </row>
    <row r="67" spans="1:17" x14ac:dyDescent="0.2">
      <c r="A67" s="29" t="s">
        <v>598</v>
      </c>
      <c r="B67" s="51">
        <f>M67/J67*9</f>
        <v>4.7946725860155386</v>
      </c>
      <c r="C67" s="12">
        <v>12</v>
      </c>
      <c r="D67" s="12">
        <v>15</v>
      </c>
      <c r="E67" s="12">
        <v>0</v>
      </c>
      <c r="F67" s="12">
        <v>32</v>
      </c>
      <c r="G67" s="12">
        <v>32</v>
      </c>
      <c r="H67" s="12">
        <v>0</v>
      </c>
      <c r="I67" s="44">
        <v>0</v>
      </c>
      <c r="J67" s="12">
        <v>180.2</v>
      </c>
      <c r="K67" s="12">
        <v>174</v>
      </c>
      <c r="L67" s="12">
        <v>102</v>
      </c>
      <c r="M67" s="12">
        <v>96</v>
      </c>
      <c r="N67" s="12">
        <v>59</v>
      </c>
      <c r="O67" s="12">
        <v>168</v>
      </c>
      <c r="P67" s="12">
        <v>30</v>
      </c>
      <c r="Q67" s="31"/>
    </row>
    <row r="68" spans="1:17" x14ac:dyDescent="0.2">
      <c r="A68" s="29" t="s">
        <v>435</v>
      </c>
      <c r="B68" s="51">
        <f>M68/J68*9</f>
        <v>3.8755980861244015</v>
      </c>
      <c r="C68" s="12">
        <v>6</v>
      </c>
      <c r="D68" s="12">
        <v>17</v>
      </c>
      <c r="E68" s="12">
        <v>15</v>
      </c>
      <c r="F68" s="12">
        <v>123</v>
      </c>
      <c r="G68" s="12">
        <v>0</v>
      </c>
      <c r="H68" s="12">
        <v>0</v>
      </c>
      <c r="I68" s="44">
        <v>0</v>
      </c>
      <c r="J68" s="12">
        <v>146.30000000000001</v>
      </c>
      <c r="K68" s="12">
        <v>168</v>
      </c>
      <c r="L68" s="12">
        <v>78</v>
      </c>
      <c r="M68" s="12">
        <v>63</v>
      </c>
      <c r="N68" s="12">
        <v>43</v>
      </c>
      <c r="O68" s="12">
        <v>136</v>
      </c>
      <c r="P68" s="12">
        <v>7</v>
      </c>
      <c r="Q68" s="31"/>
    </row>
    <row r="69" spans="1:17" x14ac:dyDescent="0.2">
      <c r="A69" s="29" t="s">
        <v>446</v>
      </c>
      <c r="B69" s="51">
        <f>M69/J69*9</f>
        <v>5.1465730800990919</v>
      </c>
      <c r="C69" s="12">
        <v>21</v>
      </c>
      <c r="D69" s="12">
        <v>30</v>
      </c>
      <c r="E69" s="12">
        <v>0</v>
      </c>
      <c r="F69" s="12">
        <v>78</v>
      </c>
      <c r="G69" s="12">
        <v>78</v>
      </c>
      <c r="H69" s="12">
        <v>5</v>
      </c>
      <c r="I69" s="44">
        <v>1</v>
      </c>
      <c r="J69" s="51">
        <v>484.4</v>
      </c>
      <c r="K69" s="12">
        <v>559</v>
      </c>
      <c r="L69" s="12">
        <v>301</v>
      </c>
      <c r="M69" s="12">
        <v>277</v>
      </c>
      <c r="N69" s="12">
        <v>131</v>
      </c>
      <c r="O69" s="12">
        <v>238</v>
      </c>
      <c r="P69" s="12">
        <v>76</v>
      </c>
      <c r="Q69" s="31"/>
    </row>
    <row r="70" spans="1:17" x14ac:dyDescent="0.2">
      <c r="A70" s="29" t="s">
        <v>373</v>
      </c>
      <c r="B70" s="51">
        <f>M70/J70*9</f>
        <v>4.2272727272727275</v>
      </c>
      <c r="C70" s="12">
        <v>2</v>
      </c>
      <c r="D70" s="12">
        <v>4</v>
      </c>
      <c r="E70" s="12">
        <v>0</v>
      </c>
      <c r="F70" s="12">
        <v>9</v>
      </c>
      <c r="G70" s="12">
        <v>9</v>
      </c>
      <c r="H70" s="12">
        <v>1</v>
      </c>
      <c r="I70" s="44">
        <v>0</v>
      </c>
      <c r="J70" s="51">
        <v>66</v>
      </c>
      <c r="K70" s="12">
        <v>67</v>
      </c>
      <c r="L70" s="12">
        <v>34</v>
      </c>
      <c r="M70" s="12">
        <v>31</v>
      </c>
      <c r="N70" s="12">
        <v>20</v>
      </c>
      <c r="O70" s="12">
        <v>54</v>
      </c>
      <c r="P70" s="12">
        <v>7</v>
      </c>
    </row>
    <row r="71" spans="1:17" x14ac:dyDescent="0.2">
      <c r="A71" s="29" t="s">
        <v>388</v>
      </c>
      <c r="B71" s="51">
        <f>M71/J71*9</f>
        <v>4.6413502109704652</v>
      </c>
      <c r="C71" s="12">
        <v>2</v>
      </c>
      <c r="D71" s="12">
        <v>2</v>
      </c>
      <c r="E71" s="12">
        <v>0</v>
      </c>
      <c r="F71" s="12">
        <v>4</v>
      </c>
      <c r="G71" s="12">
        <v>4</v>
      </c>
      <c r="H71" s="12">
        <v>0</v>
      </c>
      <c r="I71" s="44">
        <v>0</v>
      </c>
      <c r="J71" s="51">
        <v>21.33</v>
      </c>
      <c r="K71" s="12">
        <v>30</v>
      </c>
      <c r="L71" s="12">
        <v>13</v>
      </c>
      <c r="M71" s="12">
        <v>11</v>
      </c>
      <c r="N71" s="12">
        <v>3</v>
      </c>
      <c r="O71" s="12">
        <v>19</v>
      </c>
      <c r="P71" s="12">
        <v>4</v>
      </c>
      <c r="Q71" s="31"/>
    </row>
    <row r="72" spans="1:17" x14ac:dyDescent="0.2">
      <c r="A72" s="29" t="s">
        <v>398</v>
      </c>
      <c r="B72" s="51">
        <f>M72/J72*9</f>
        <v>7.9553571428571423</v>
      </c>
      <c r="C72" s="12">
        <v>5</v>
      </c>
      <c r="D72" s="12">
        <v>9</v>
      </c>
      <c r="E72" s="12">
        <v>2</v>
      </c>
      <c r="F72" s="12">
        <v>58</v>
      </c>
      <c r="G72" s="12">
        <v>7</v>
      </c>
      <c r="H72" s="12">
        <v>1</v>
      </c>
      <c r="I72" s="44">
        <v>0</v>
      </c>
      <c r="J72" s="51">
        <v>112</v>
      </c>
      <c r="K72" s="12">
        <v>152</v>
      </c>
      <c r="L72" s="12">
        <v>105</v>
      </c>
      <c r="M72" s="12">
        <v>99</v>
      </c>
      <c r="N72" s="12">
        <v>38</v>
      </c>
      <c r="O72" s="12">
        <v>85</v>
      </c>
      <c r="P72" s="12">
        <v>39</v>
      </c>
      <c r="Q72" s="31"/>
    </row>
    <row r="73" spans="1:17" x14ac:dyDescent="0.2">
      <c r="A73" s="29" t="s">
        <v>432</v>
      </c>
      <c r="B73" s="51">
        <f>M73/J73*9</f>
        <v>4.606299212598425</v>
      </c>
      <c r="C73" s="12">
        <v>4</v>
      </c>
      <c r="D73" s="12">
        <v>6</v>
      </c>
      <c r="E73" s="12">
        <v>22</v>
      </c>
      <c r="F73" s="12">
        <v>77</v>
      </c>
      <c r="G73" s="12">
        <v>0</v>
      </c>
      <c r="H73" s="12">
        <v>0</v>
      </c>
      <c r="I73" s="44">
        <v>0</v>
      </c>
      <c r="J73" s="51">
        <v>76.2</v>
      </c>
      <c r="K73" s="12">
        <v>84</v>
      </c>
      <c r="L73" s="12">
        <v>43</v>
      </c>
      <c r="M73" s="12">
        <v>39</v>
      </c>
      <c r="N73" s="12">
        <v>50</v>
      </c>
      <c r="O73" s="12">
        <v>64</v>
      </c>
      <c r="P73" s="12">
        <v>10</v>
      </c>
      <c r="Q73" s="31"/>
    </row>
    <row r="74" spans="1:17" x14ac:dyDescent="0.2">
      <c r="A74" s="29" t="s">
        <v>482</v>
      </c>
      <c r="B74" s="51">
        <f>M74/J74*9</f>
        <v>3.4772727272727271</v>
      </c>
      <c r="C74" s="12">
        <v>12</v>
      </c>
      <c r="D74" s="12">
        <v>6</v>
      </c>
      <c r="E74" s="12">
        <v>0</v>
      </c>
      <c r="F74" s="12">
        <v>22</v>
      </c>
      <c r="G74" s="12">
        <v>22</v>
      </c>
      <c r="H74" s="12">
        <v>0</v>
      </c>
      <c r="I74" s="44">
        <v>0</v>
      </c>
      <c r="J74" s="51">
        <v>132</v>
      </c>
      <c r="K74" s="12">
        <v>122</v>
      </c>
      <c r="L74" s="12">
        <v>64</v>
      </c>
      <c r="M74" s="12">
        <v>51</v>
      </c>
      <c r="N74" s="12">
        <v>42</v>
      </c>
      <c r="O74" s="12">
        <v>145</v>
      </c>
      <c r="P74" s="12">
        <v>16</v>
      </c>
      <c r="Q74" s="31"/>
    </row>
    <row r="75" spans="1:17" x14ac:dyDescent="0.2">
      <c r="A75" s="29" t="s">
        <v>422</v>
      </c>
      <c r="B75" s="51">
        <f>M75/J75*9</f>
        <v>4.4858206817530792</v>
      </c>
      <c r="C75" s="12">
        <v>20</v>
      </c>
      <c r="D75" s="12">
        <v>23</v>
      </c>
      <c r="E75" s="12">
        <v>0</v>
      </c>
      <c r="F75" s="12">
        <v>56</v>
      </c>
      <c r="G75" s="12">
        <v>56</v>
      </c>
      <c r="H75" s="12">
        <v>3</v>
      </c>
      <c r="I75" s="44">
        <v>1</v>
      </c>
      <c r="J75" s="51">
        <v>349.1</v>
      </c>
      <c r="K75" s="12">
        <v>381</v>
      </c>
      <c r="L75" s="12">
        <v>187</v>
      </c>
      <c r="M75" s="12">
        <v>174</v>
      </c>
      <c r="N75" s="12">
        <v>82</v>
      </c>
      <c r="O75" s="12">
        <v>211</v>
      </c>
      <c r="P75" s="12">
        <v>42</v>
      </c>
      <c r="Q75" s="31"/>
    </row>
    <row r="76" spans="1:17" x14ac:dyDescent="0.2">
      <c r="A76" s="29" t="s">
        <v>583</v>
      </c>
      <c r="B76" s="51">
        <f>M76/J76*9</f>
        <v>4.4130757800891534</v>
      </c>
      <c r="C76" s="12">
        <v>1</v>
      </c>
      <c r="D76" s="12">
        <v>6</v>
      </c>
      <c r="E76" s="12">
        <v>27</v>
      </c>
      <c r="F76" s="12">
        <v>62</v>
      </c>
      <c r="G76" s="12">
        <v>0</v>
      </c>
      <c r="H76" s="12">
        <v>0</v>
      </c>
      <c r="I76" s="44">
        <v>0</v>
      </c>
      <c r="J76" s="51">
        <v>67.3</v>
      </c>
      <c r="K76" s="12">
        <v>61</v>
      </c>
      <c r="L76" s="12">
        <v>35</v>
      </c>
      <c r="M76" s="12">
        <v>33</v>
      </c>
      <c r="N76" s="12">
        <v>26</v>
      </c>
      <c r="O76" s="12">
        <v>82</v>
      </c>
      <c r="P76" s="12">
        <v>13</v>
      </c>
    </row>
    <row r="77" spans="1:17" x14ac:dyDescent="0.2">
      <c r="A77" s="29" t="s">
        <v>501</v>
      </c>
      <c r="B77" s="51">
        <f>M77/J77*9</f>
        <v>4.7959183673469381</v>
      </c>
      <c r="C77" s="12">
        <v>7</v>
      </c>
      <c r="D77" s="12">
        <v>7</v>
      </c>
      <c r="E77" s="12">
        <v>9</v>
      </c>
      <c r="F77" s="12">
        <v>148</v>
      </c>
      <c r="G77" s="12">
        <v>0</v>
      </c>
      <c r="H77" s="12">
        <v>0</v>
      </c>
      <c r="I77" s="44">
        <v>0</v>
      </c>
      <c r="J77" s="51">
        <v>176.4</v>
      </c>
      <c r="K77" s="12">
        <v>175</v>
      </c>
      <c r="L77" s="12">
        <v>101</v>
      </c>
      <c r="M77" s="12">
        <v>94</v>
      </c>
      <c r="N77" s="12">
        <v>106</v>
      </c>
      <c r="O77" s="12">
        <v>183</v>
      </c>
      <c r="P77" s="12">
        <v>34</v>
      </c>
    </row>
    <row r="78" spans="1:17" x14ac:dyDescent="0.2">
      <c r="A78" s="29" t="s">
        <v>389</v>
      </c>
      <c r="B78" s="51">
        <f>M78/J78*9</f>
        <v>2.9297906035544607</v>
      </c>
      <c r="C78" s="12">
        <v>9</v>
      </c>
      <c r="D78" s="12">
        <v>4</v>
      </c>
      <c r="E78" s="12">
        <v>1</v>
      </c>
      <c r="F78" s="12">
        <v>85</v>
      </c>
      <c r="G78" s="12">
        <v>0</v>
      </c>
      <c r="H78" s="12">
        <v>0</v>
      </c>
      <c r="I78" s="44">
        <v>0</v>
      </c>
      <c r="J78" s="51">
        <v>113.66</v>
      </c>
      <c r="K78" s="12">
        <v>79</v>
      </c>
      <c r="L78" s="12">
        <v>41</v>
      </c>
      <c r="M78" s="12">
        <v>37</v>
      </c>
      <c r="N78" s="12">
        <v>39</v>
      </c>
      <c r="O78" s="12">
        <v>88</v>
      </c>
      <c r="P78" s="12">
        <v>14</v>
      </c>
      <c r="Q78" s="31"/>
    </row>
    <row r="79" spans="1:17" x14ac:dyDescent="0.2">
      <c r="A79" s="29" t="s">
        <v>347</v>
      </c>
      <c r="B79" s="51">
        <f>M79/J79*9</f>
        <v>3.3476394849785405</v>
      </c>
      <c r="C79" s="12">
        <v>60</v>
      </c>
      <c r="D79" s="12">
        <v>34</v>
      </c>
      <c r="E79" s="12">
        <v>0</v>
      </c>
      <c r="F79" s="12">
        <v>123</v>
      </c>
      <c r="G79" s="12">
        <v>123</v>
      </c>
      <c r="H79" s="12">
        <v>26</v>
      </c>
      <c r="I79" s="44">
        <v>7</v>
      </c>
      <c r="J79" s="51">
        <v>873.75</v>
      </c>
      <c r="K79" s="12">
        <v>788</v>
      </c>
      <c r="L79" s="12">
        <v>373</v>
      </c>
      <c r="M79" s="12">
        <v>325</v>
      </c>
      <c r="N79" s="12">
        <v>247</v>
      </c>
      <c r="O79" s="12">
        <v>566</v>
      </c>
      <c r="P79" s="12">
        <v>91</v>
      </c>
      <c r="Q79" s="41"/>
    </row>
    <row r="80" spans="1:17" x14ac:dyDescent="0.2">
      <c r="A80" s="29" t="s">
        <v>436</v>
      </c>
      <c r="B80" s="51">
        <f>M80/J80*9</f>
        <v>4.1489361702127656</v>
      </c>
      <c r="C80" s="12">
        <v>6</v>
      </c>
      <c r="D80" s="12">
        <v>9</v>
      </c>
      <c r="E80" s="12">
        <v>0</v>
      </c>
      <c r="F80" s="12">
        <v>21</v>
      </c>
      <c r="G80" s="12">
        <v>21</v>
      </c>
      <c r="H80" s="12">
        <v>3</v>
      </c>
      <c r="I80" s="44">
        <v>1</v>
      </c>
      <c r="J80" s="51">
        <v>141</v>
      </c>
      <c r="K80" s="12">
        <v>124</v>
      </c>
      <c r="L80" s="12">
        <v>70</v>
      </c>
      <c r="M80" s="12">
        <v>65</v>
      </c>
      <c r="N80" s="12">
        <v>45</v>
      </c>
      <c r="O80" s="12">
        <v>75</v>
      </c>
      <c r="P80" s="12">
        <v>22</v>
      </c>
    </row>
    <row r="81" spans="1:17" x14ac:dyDescent="0.2">
      <c r="A81" s="29" t="s">
        <v>447</v>
      </c>
      <c r="B81" s="51">
        <f>M81/J81*9</f>
        <v>5.7882233157984038</v>
      </c>
      <c r="C81" s="12">
        <v>23</v>
      </c>
      <c r="D81" s="12">
        <v>50</v>
      </c>
      <c r="E81" s="12">
        <v>5</v>
      </c>
      <c r="F81" s="12">
        <v>160</v>
      </c>
      <c r="G81" s="12">
        <v>99</v>
      </c>
      <c r="H81" s="12">
        <v>0</v>
      </c>
      <c r="I81" s="44">
        <v>0</v>
      </c>
      <c r="J81" s="51">
        <v>589.30000000000007</v>
      </c>
      <c r="K81" s="12">
        <v>647</v>
      </c>
      <c r="L81" s="12">
        <v>411</v>
      </c>
      <c r="M81" s="12">
        <v>379</v>
      </c>
      <c r="N81" s="12">
        <v>320</v>
      </c>
      <c r="O81" s="12">
        <v>532</v>
      </c>
      <c r="P81" s="12">
        <v>110</v>
      </c>
      <c r="Q81" s="31"/>
    </row>
    <row r="82" spans="1:17" x14ac:dyDescent="0.2">
      <c r="A82" s="29" t="s">
        <v>467</v>
      </c>
      <c r="B82" s="51">
        <f>M82/J82*9</f>
        <v>4.2857142857142856</v>
      </c>
      <c r="C82" s="12">
        <v>2</v>
      </c>
      <c r="D82" s="12">
        <v>2</v>
      </c>
      <c r="E82" s="12">
        <v>1</v>
      </c>
      <c r="F82" s="12">
        <v>40</v>
      </c>
      <c r="G82" s="12">
        <v>3</v>
      </c>
      <c r="H82" s="12">
        <v>0</v>
      </c>
      <c r="I82" s="44">
        <v>0</v>
      </c>
      <c r="J82" s="51">
        <v>84</v>
      </c>
      <c r="K82" s="12">
        <v>89</v>
      </c>
      <c r="L82" s="12">
        <v>42</v>
      </c>
      <c r="M82" s="12">
        <v>40</v>
      </c>
      <c r="N82" s="12">
        <v>19</v>
      </c>
      <c r="O82" s="12">
        <v>57</v>
      </c>
      <c r="P82" s="12">
        <v>9</v>
      </c>
    </row>
    <row r="83" spans="1:17" x14ac:dyDescent="0.2">
      <c r="A83" s="29" t="s">
        <v>571</v>
      </c>
      <c r="B83" s="51">
        <f>M83/J83*9</f>
        <v>4.2468239564428307</v>
      </c>
      <c r="C83" s="12">
        <v>10</v>
      </c>
      <c r="D83" s="12">
        <v>10</v>
      </c>
      <c r="E83" s="12">
        <v>8</v>
      </c>
      <c r="F83" s="12">
        <v>117</v>
      </c>
      <c r="G83" s="12">
        <v>0</v>
      </c>
      <c r="H83" s="12">
        <v>0</v>
      </c>
      <c r="I83" s="44">
        <v>0</v>
      </c>
      <c r="J83" s="51">
        <v>165.3</v>
      </c>
      <c r="K83" s="12">
        <v>155</v>
      </c>
      <c r="L83" s="12">
        <v>81</v>
      </c>
      <c r="M83" s="12">
        <v>78</v>
      </c>
      <c r="N83" s="12">
        <v>46</v>
      </c>
      <c r="O83" s="12">
        <v>192</v>
      </c>
      <c r="P83" s="12">
        <v>22</v>
      </c>
    </row>
    <row r="84" spans="1:17" x14ac:dyDescent="0.2">
      <c r="A84" s="29" t="s">
        <v>514</v>
      </c>
      <c r="B84" s="51">
        <f>M84/J84*9</f>
        <v>1.6273584905660377</v>
      </c>
      <c r="C84" s="12">
        <v>13</v>
      </c>
      <c r="D84" s="12">
        <v>6</v>
      </c>
      <c r="E84" s="12">
        <v>8</v>
      </c>
      <c r="F84" s="12">
        <v>91</v>
      </c>
      <c r="G84" s="12">
        <v>0</v>
      </c>
      <c r="H84" s="12">
        <v>0</v>
      </c>
      <c r="I84" s="44">
        <v>0</v>
      </c>
      <c r="J84" s="51">
        <v>127.2</v>
      </c>
      <c r="K84" s="12">
        <v>65</v>
      </c>
      <c r="L84" s="12">
        <v>30</v>
      </c>
      <c r="M84" s="12">
        <v>23</v>
      </c>
      <c r="N84" s="12">
        <v>63</v>
      </c>
      <c r="O84" s="12">
        <v>130</v>
      </c>
      <c r="P84" s="12">
        <v>5</v>
      </c>
    </row>
    <row r="85" spans="1:17" x14ac:dyDescent="0.2">
      <c r="A85" s="29" t="s">
        <v>599</v>
      </c>
      <c r="B85" s="51">
        <f>M85/J85*9</f>
        <v>4.4456641053787056</v>
      </c>
      <c r="C85" s="12">
        <v>6</v>
      </c>
      <c r="D85" s="12">
        <v>13</v>
      </c>
      <c r="E85" s="12">
        <v>0</v>
      </c>
      <c r="F85" s="12">
        <v>32</v>
      </c>
      <c r="G85" s="12">
        <v>32</v>
      </c>
      <c r="H85" s="12">
        <v>0</v>
      </c>
      <c r="I85" s="44">
        <v>0</v>
      </c>
      <c r="J85" s="51">
        <v>182.2</v>
      </c>
      <c r="K85" s="12">
        <v>169</v>
      </c>
      <c r="L85" s="12">
        <v>94</v>
      </c>
      <c r="M85" s="12">
        <v>90</v>
      </c>
      <c r="N85" s="12">
        <v>63</v>
      </c>
      <c r="O85" s="12">
        <v>142</v>
      </c>
      <c r="P85" s="12">
        <v>31</v>
      </c>
    </row>
    <row r="86" spans="1:17" x14ac:dyDescent="0.2">
      <c r="A86" s="29" t="s">
        <v>437</v>
      </c>
      <c r="B86" s="51">
        <f>M86/J86*9</f>
        <v>5.7432086109687344</v>
      </c>
      <c r="C86" s="12">
        <v>17</v>
      </c>
      <c r="D86" s="12">
        <v>33</v>
      </c>
      <c r="E86" s="12">
        <v>0</v>
      </c>
      <c r="F86" s="12">
        <v>64</v>
      </c>
      <c r="G86" s="12">
        <v>64</v>
      </c>
      <c r="H86" s="12">
        <v>4</v>
      </c>
      <c r="I86" s="44">
        <v>1</v>
      </c>
      <c r="J86" s="51">
        <v>390.2</v>
      </c>
      <c r="K86" s="12">
        <v>462</v>
      </c>
      <c r="L86" s="12">
        <v>269</v>
      </c>
      <c r="M86" s="12">
        <v>249</v>
      </c>
      <c r="N86" s="12">
        <v>134</v>
      </c>
      <c r="O86" s="12">
        <v>197</v>
      </c>
      <c r="P86" s="12">
        <v>49</v>
      </c>
    </row>
    <row r="87" spans="1:17" x14ac:dyDescent="0.2">
      <c r="A87" s="29" t="s">
        <v>368</v>
      </c>
      <c r="B87" s="51">
        <f>M87/J87*9</f>
        <v>4.6007859676027989</v>
      </c>
      <c r="C87" s="12">
        <v>10</v>
      </c>
      <c r="D87" s="12">
        <v>8</v>
      </c>
      <c r="E87" s="12">
        <v>4</v>
      </c>
      <c r="F87" s="12">
        <v>183</v>
      </c>
      <c r="G87" s="12">
        <v>0</v>
      </c>
      <c r="H87" s="12">
        <v>0</v>
      </c>
      <c r="I87" s="44">
        <v>0</v>
      </c>
      <c r="J87" s="51">
        <v>312.99</v>
      </c>
      <c r="K87" s="12">
        <v>355</v>
      </c>
      <c r="L87" s="12">
        <v>173</v>
      </c>
      <c r="M87" s="12">
        <v>160</v>
      </c>
      <c r="N87" s="12">
        <v>74</v>
      </c>
      <c r="O87" s="12">
        <v>224</v>
      </c>
      <c r="P87" s="12">
        <v>50</v>
      </c>
      <c r="Q87" s="31"/>
    </row>
    <row r="88" spans="1:17" x14ac:dyDescent="0.2">
      <c r="A88" s="29" t="s">
        <v>433</v>
      </c>
      <c r="B88" s="51">
        <f>M88/J88*9</f>
        <v>3.5839340885684865</v>
      </c>
      <c r="C88" s="12">
        <v>13</v>
      </c>
      <c r="D88" s="12">
        <v>11</v>
      </c>
      <c r="E88" s="12">
        <v>8</v>
      </c>
      <c r="F88" s="12">
        <v>229</v>
      </c>
      <c r="G88" s="12">
        <v>0</v>
      </c>
      <c r="H88" s="12">
        <v>0</v>
      </c>
      <c r="I88" s="44">
        <v>0</v>
      </c>
      <c r="J88" s="51">
        <v>291.29999999999995</v>
      </c>
      <c r="K88" s="12">
        <v>260</v>
      </c>
      <c r="L88" s="12">
        <v>124</v>
      </c>
      <c r="M88" s="12">
        <v>116</v>
      </c>
      <c r="N88" s="12">
        <v>102</v>
      </c>
      <c r="O88" s="12">
        <v>278</v>
      </c>
      <c r="P88" s="12">
        <v>28</v>
      </c>
    </row>
    <row r="89" spans="1:17" x14ac:dyDescent="0.2">
      <c r="A89" s="29" t="s">
        <v>348</v>
      </c>
      <c r="B89" s="51">
        <f>M89/J89*9</f>
        <v>5.2785923753665696</v>
      </c>
      <c r="C89" s="12">
        <v>1</v>
      </c>
      <c r="D89" s="12">
        <v>2</v>
      </c>
      <c r="E89" s="12">
        <v>0</v>
      </c>
      <c r="F89" s="12">
        <v>24</v>
      </c>
      <c r="G89" s="12">
        <v>0</v>
      </c>
      <c r="H89" s="12">
        <v>0</v>
      </c>
      <c r="I89" s="44">
        <v>0</v>
      </c>
      <c r="J89" s="51">
        <v>44.33</v>
      </c>
      <c r="K89" s="12">
        <v>47</v>
      </c>
      <c r="L89" s="12">
        <v>27</v>
      </c>
      <c r="M89" s="12">
        <v>26</v>
      </c>
      <c r="N89" s="12">
        <v>25</v>
      </c>
      <c r="O89" s="12">
        <v>29</v>
      </c>
      <c r="P89" s="12">
        <v>10</v>
      </c>
      <c r="Q89" s="41"/>
    </row>
    <row r="90" spans="1:17" x14ac:dyDescent="0.2">
      <c r="A90" s="29" t="s">
        <v>358</v>
      </c>
      <c r="B90" s="51">
        <f>M90/J90*9</f>
        <v>3.1082371959732527</v>
      </c>
      <c r="C90" s="12">
        <v>9</v>
      </c>
      <c r="D90" s="12">
        <v>19</v>
      </c>
      <c r="E90" s="12">
        <v>100</v>
      </c>
      <c r="F90" s="12">
        <v>214</v>
      </c>
      <c r="G90" s="12">
        <v>0</v>
      </c>
      <c r="H90" s="12">
        <v>0</v>
      </c>
      <c r="I90" s="44">
        <v>0</v>
      </c>
      <c r="J90" s="51">
        <v>272.18</v>
      </c>
      <c r="K90" s="12">
        <v>216</v>
      </c>
      <c r="L90" s="12">
        <v>108</v>
      </c>
      <c r="M90" s="12">
        <v>94</v>
      </c>
      <c r="N90" s="12">
        <v>94</v>
      </c>
      <c r="O90" s="12">
        <v>225</v>
      </c>
      <c r="P90" s="12">
        <v>27</v>
      </c>
      <c r="Q90" s="41"/>
    </row>
    <row r="91" spans="1:17" x14ac:dyDescent="0.2">
      <c r="A91" s="29" t="s">
        <v>369</v>
      </c>
      <c r="B91" s="51">
        <f>M91/J91*9</f>
        <v>6.3549618320610683</v>
      </c>
      <c r="C91" s="12">
        <v>13</v>
      </c>
      <c r="D91" s="12">
        <v>20</v>
      </c>
      <c r="E91" s="12">
        <v>0</v>
      </c>
      <c r="F91" s="12">
        <v>47</v>
      </c>
      <c r="G91" s="12">
        <v>47</v>
      </c>
      <c r="H91" s="12">
        <v>3</v>
      </c>
      <c r="I91" s="44">
        <v>2</v>
      </c>
      <c r="J91" s="51">
        <v>262</v>
      </c>
      <c r="K91" s="12">
        <v>328</v>
      </c>
      <c r="L91" s="12">
        <v>201</v>
      </c>
      <c r="M91" s="12">
        <v>185</v>
      </c>
      <c r="N91" s="12">
        <v>103</v>
      </c>
      <c r="O91" s="12">
        <v>177</v>
      </c>
      <c r="P91" s="12">
        <v>35</v>
      </c>
    </row>
    <row r="92" spans="1:17" x14ac:dyDescent="0.2">
      <c r="A92" s="29" t="s">
        <v>374</v>
      </c>
      <c r="B92" s="51">
        <f>M92/J92*9</f>
        <v>4.4526013405681457</v>
      </c>
      <c r="C92" s="12">
        <v>3</v>
      </c>
      <c r="D92" s="12">
        <v>5</v>
      </c>
      <c r="E92" s="12">
        <v>0</v>
      </c>
      <c r="F92" s="12">
        <v>10</v>
      </c>
      <c r="G92" s="12">
        <v>10</v>
      </c>
      <c r="H92" s="12">
        <v>1</v>
      </c>
      <c r="I92" s="44">
        <v>0</v>
      </c>
      <c r="J92" s="51">
        <v>62.66</v>
      </c>
      <c r="K92" s="12">
        <v>65</v>
      </c>
      <c r="L92" s="12">
        <v>39</v>
      </c>
      <c r="M92" s="12">
        <v>31</v>
      </c>
      <c r="N92" s="12">
        <v>28</v>
      </c>
      <c r="O92" s="12">
        <v>30</v>
      </c>
      <c r="P92" s="12">
        <v>6</v>
      </c>
    </row>
    <row r="93" spans="1:17" x14ac:dyDescent="0.2">
      <c r="A93" s="29" t="s">
        <v>412</v>
      </c>
      <c r="B93" s="51">
        <f>M93/J93*9</f>
        <v>5.1428571428571423</v>
      </c>
      <c r="C93" s="12">
        <v>0</v>
      </c>
      <c r="D93" s="12">
        <v>0</v>
      </c>
      <c r="E93" s="12">
        <v>0</v>
      </c>
      <c r="F93" s="12">
        <v>3</v>
      </c>
      <c r="G93" s="12">
        <v>0</v>
      </c>
      <c r="H93" s="12">
        <v>0</v>
      </c>
      <c r="I93" s="44">
        <v>0</v>
      </c>
      <c r="J93" s="12">
        <v>7</v>
      </c>
      <c r="K93" s="12">
        <v>8</v>
      </c>
      <c r="L93" s="12">
        <v>4</v>
      </c>
      <c r="M93" s="12">
        <v>4</v>
      </c>
      <c r="N93" s="12">
        <v>4</v>
      </c>
      <c r="O93" s="12">
        <v>4</v>
      </c>
      <c r="P93" s="12">
        <v>2</v>
      </c>
      <c r="Q93" s="31"/>
    </row>
    <row r="94" spans="1:17" x14ac:dyDescent="0.2">
      <c r="A94" s="29" t="s">
        <v>453</v>
      </c>
      <c r="B94" s="51">
        <f>M94/J94*9</f>
        <v>5.0672077098655848</v>
      </c>
      <c r="C94" s="12">
        <v>13</v>
      </c>
      <c r="D94" s="12">
        <v>39</v>
      </c>
      <c r="E94" s="12">
        <v>0</v>
      </c>
      <c r="F94" s="12">
        <v>64</v>
      </c>
      <c r="G94" s="12">
        <v>64</v>
      </c>
      <c r="H94" s="12">
        <v>3</v>
      </c>
      <c r="I94" s="44">
        <v>0</v>
      </c>
      <c r="J94" s="12">
        <v>394.29999999999995</v>
      </c>
      <c r="K94" s="12">
        <v>464</v>
      </c>
      <c r="L94" s="12">
        <v>249</v>
      </c>
      <c r="M94" s="12">
        <v>222</v>
      </c>
      <c r="N94" s="12">
        <v>128</v>
      </c>
      <c r="O94" s="12">
        <v>270</v>
      </c>
      <c r="P94" s="12">
        <v>63</v>
      </c>
    </row>
    <row r="95" spans="1:17" x14ac:dyDescent="0.2">
      <c r="A95" s="29" t="s">
        <v>375</v>
      </c>
      <c r="B95" s="51">
        <f>M95/J95*9</f>
        <v>5.1277485978812427</v>
      </c>
      <c r="C95" s="12">
        <v>5</v>
      </c>
      <c r="D95" s="12">
        <v>5</v>
      </c>
      <c r="E95" s="12">
        <v>1</v>
      </c>
      <c r="F95" s="12">
        <v>77</v>
      </c>
      <c r="G95" s="12">
        <v>0</v>
      </c>
      <c r="H95" s="12">
        <v>0</v>
      </c>
      <c r="I95" s="44">
        <v>0</v>
      </c>
      <c r="J95" s="12">
        <v>112.33</v>
      </c>
      <c r="K95" s="12">
        <v>101</v>
      </c>
      <c r="L95" s="12">
        <v>70</v>
      </c>
      <c r="M95" s="12">
        <v>64</v>
      </c>
      <c r="N95" s="12">
        <v>64</v>
      </c>
      <c r="O95" s="12">
        <v>106</v>
      </c>
      <c r="P95" s="12">
        <v>16</v>
      </c>
    </row>
    <row r="96" spans="1:17" x14ac:dyDescent="0.2">
      <c r="A96" s="29" t="s">
        <v>359</v>
      </c>
      <c r="B96" s="51">
        <f>M96/J96*9</f>
        <v>2.394147639104411</v>
      </c>
      <c r="C96" s="12">
        <v>29</v>
      </c>
      <c r="D96" s="12">
        <v>5</v>
      </c>
      <c r="E96" s="12">
        <v>0</v>
      </c>
      <c r="F96" s="12">
        <v>38</v>
      </c>
      <c r="G96" s="12">
        <v>35</v>
      </c>
      <c r="H96" s="12">
        <v>11</v>
      </c>
      <c r="I96" s="44">
        <v>2</v>
      </c>
      <c r="J96" s="12">
        <v>270.66000000000003</v>
      </c>
      <c r="K96" s="12">
        <v>214</v>
      </c>
      <c r="L96" s="12">
        <v>77</v>
      </c>
      <c r="M96" s="12">
        <v>72</v>
      </c>
      <c r="N96" s="12">
        <v>72</v>
      </c>
      <c r="O96" s="12">
        <v>143</v>
      </c>
      <c r="P96" s="12">
        <v>25</v>
      </c>
      <c r="Q96" s="31"/>
    </row>
    <row r="97" spans="1:17" x14ac:dyDescent="0.2">
      <c r="A97" s="29" t="s">
        <v>406</v>
      </c>
      <c r="B97" s="51">
        <f>M97/J97*9</f>
        <v>4.4080169896469332</v>
      </c>
      <c r="C97" s="12">
        <v>40</v>
      </c>
      <c r="D97" s="12">
        <v>49</v>
      </c>
      <c r="E97" s="12">
        <v>0</v>
      </c>
      <c r="F97" s="12">
        <v>120</v>
      </c>
      <c r="G97" s="12">
        <v>120</v>
      </c>
      <c r="H97" s="12">
        <v>10</v>
      </c>
      <c r="I97" s="44">
        <v>5</v>
      </c>
      <c r="J97" s="12">
        <v>753.40000000000009</v>
      </c>
      <c r="K97" s="12">
        <v>697</v>
      </c>
      <c r="L97" s="12">
        <v>399</v>
      </c>
      <c r="M97" s="12">
        <v>369</v>
      </c>
      <c r="N97" s="12">
        <v>230</v>
      </c>
      <c r="O97" s="12">
        <v>619</v>
      </c>
      <c r="P97" s="12">
        <v>102</v>
      </c>
    </row>
    <row r="98" spans="1:17" x14ac:dyDescent="0.2">
      <c r="A98" s="29" t="s">
        <v>390</v>
      </c>
      <c r="B98" s="51">
        <f>M98/J98*9</f>
        <v>11.454545454545455</v>
      </c>
      <c r="C98" s="12">
        <v>0</v>
      </c>
      <c r="D98" s="12">
        <v>0</v>
      </c>
      <c r="E98" s="12">
        <v>1</v>
      </c>
      <c r="F98" s="12">
        <v>10</v>
      </c>
      <c r="G98" s="12">
        <v>0</v>
      </c>
      <c r="H98" s="12">
        <v>0</v>
      </c>
      <c r="I98" s="44">
        <v>0</v>
      </c>
      <c r="J98" s="12">
        <v>11</v>
      </c>
      <c r="K98" s="12">
        <v>17</v>
      </c>
      <c r="L98" s="12">
        <v>14</v>
      </c>
      <c r="M98" s="12">
        <v>14</v>
      </c>
      <c r="N98" s="12">
        <v>7</v>
      </c>
      <c r="O98" s="12">
        <v>5</v>
      </c>
      <c r="P98" s="12">
        <v>3</v>
      </c>
      <c r="Q98" s="31"/>
    </row>
    <row r="99" spans="1:17" x14ac:dyDescent="0.2">
      <c r="A99" s="29" t="s">
        <v>584</v>
      </c>
      <c r="B99" s="51">
        <f>M99/J99*9</f>
        <v>5.0765076507650768</v>
      </c>
      <c r="C99" s="12">
        <v>18</v>
      </c>
      <c r="D99" s="12">
        <v>25</v>
      </c>
      <c r="E99" s="12">
        <v>0</v>
      </c>
      <c r="F99" s="12">
        <v>62</v>
      </c>
      <c r="G99" s="12">
        <v>62</v>
      </c>
      <c r="H99" s="12">
        <v>1</v>
      </c>
      <c r="I99" s="44">
        <v>1</v>
      </c>
      <c r="J99" s="12">
        <v>333.29999999999995</v>
      </c>
      <c r="K99" s="12">
        <v>354</v>
      </c>
      <c r="L99" s="12">
        <v>203</v>
      </c>
      <c r="M99" s="12">
        <v>188</v>
      </c>
      <c r="N99" s="12">
        <v>83</v>
      </c>
      <c r="O99" s="12">
        <v>367</v>
      </c>
      <c r="P99" s="12">
        <v>70</v>
      </c>
      <c r="Q99" s="31"/>
    </row>
    <row r="100" spans="1:17" x14ac:dyDescent="0.2">
      <c r="A100" s="29" t="s">
        <v>415</v>
      </c>
      <c r="B100" s="51">
        <f>M100/J100*9</f>
        <v>2.6100966702470463</v>
      </c>
      <c r="C100" s="12">
        <v>3</v>
      </c>
      <c r="D100" s="12">
        <v>2</v>
      </c>
      <c r="E100" s="12">
        <v>2</v>
      </c>
      <c r="F100" s="12">
        <v>58</v>
      </c>
      <c r="G100" s="12">
        <v>0</v>
      </c>
      <c r="H100" s="12">
        <v>0</v>
      </c>
      <c r="I100" s="44">
        <v>0</v>
      </c>
      <c r="J100" s="12">
        <v>93.1</v>
      </c>
      <c r="K100" s="12">
        <v>98</v>
      </c>
      <c r="L100" s="12">
        <v>31</v>
      </c>
      <c r="M100" s="12">
        <v>27</v>
      </c>
      <c r="N100" s="12">
        <v>18</v>
      </c>
      <c r="O100" s="12">
        <v>48</v>
      </c>
      <c r="P100" s="12">
        <v>7</v>
      </c>
      <c r="Q100" s="31"/>
    </row>
    <row r="101" spans="1:17" x14ac:dyDescent="0.2">
      <c r="A101" s="29" t="s">
        <v>572</v>
      </c>
      <c r="B101" s="51">
        <f>M101/J101*9</f>
        <v>3.2454923717059638</v>
      </c>
      <c r="C101" s="12">
        <v>3</v>
      </c>
      <c r="D101" s="12">
        <v>7</v>
      </c>
      <c r="E101" s="12">
        <v>4</v>
      </c>
      <c r="F101" s="12">
        <v>94</v>
      </c>
      <c r="G101" s="12">
        <v>3</v>
      </c>
      <c r="H101" s="12">
        <v>0</v>
      </c>
      <c r="I101" s="44">
        <v>0</v>
      </c>
      <c r="J101" s="12">
        <v>144.19999999999999</v>
      </c>
      <c r="K101" s="12">
        <v>138</v>
      </c>
      <c r="L101" s="12">
        <v>55</v>
      </c>
      <c r="M101" s="12">
        <v>52</v>
      </c>
      <c r="N101" s="12">
        <v>31</v>
      </c>
      <c r="O101" s="12">
        <v>149</v>
      </c>
      <c r="P101" s="12">
        <v>18</v>
      </c>
    </row>
    <row r="102" spans="1:17" x14ac:dyDescent="0.2">
      <c r="A102" s="29" t="s">
        <v>423</v>
      </c>
      <c r="B102" s="51">
        <f>M102/J102*9</f>
        <v>6.2500000000000009</v>
      </c>
      <c r="C102" s="12">
        <v>7</v>
      </c>
      <c r="D102" s="12">
        <v>14</v>
      </c>
      <c r="E102" s="12">
        <v>0</v>
      </c>
      <c r="F102" s="12">
        <v>30</v>
      </c>
      <c r="G102" s="12">
        <v>29</v>
      </c>
      <c r="H102" s="12">
        <v>0</v>
      </c>
      <c r="I102" s="44">
        <v>0</v>
      </c>
      <c r="J102" s="12">
        <v>151.19999999999999</v>
      </c>
      <c r="K102" s="12">
        <v>171</v>
      </c>
      <c r="L102" s="12">
        <v>116</v>
      </c>
      <c r="M102" s="12">
        <v>105</v>
      </c>
      <c r="N102" s="12">
        <v>84</v>
      </c>
      <c r="O102" s="12">
        <v>107</v>
      </c>
      <c r="P102" s="12">
        <v>26</v>
      </c>
      <c r="Q102" s="31"/>
    </row>
    <row r="103" spans="1:17" x14ac:dyDescent="0.2">
      <c r="A103" s="29" t="s">
        <v>407</v>
      </c>
      <c r="B103" s="51">
        <f>M103/J103*9</f>
        <v>6.4285714285714288</v>
      </c>
      <c r="C103" s="12">
        <v>0</v>
      </c>
      <c r="D103" s="12">
        <v>2</v>
      </c>
      <c r="E103" s="12">
        <v>0</v>
      </c>
      <c r="F103" s="12">
        <v>13</v>
      </c>
      <c r="G103" s="12">
        <v>0</v>
      </c>
      <c r="H103" s="12">
        <v>0</v>
      </c>
      <c r="I103" s="44">
        <v>0</v>
      </c>
      <c r="J103" s="12">
        <v>11.2</v>
      </c>
      <c r="K103" s="12">
        <v>16</v>
      </c>
      <c r="L103" s="12">
        <v>8</v>
      </c>
      <c r="M103" s="12">
        <v>8</v>
      </c>
      <c r="N103" s="12">
        <v>5</v>
      </c>
      <c r="O103" s="12">
        <v>6</v>
      </c>
      <c r="P103" s="12">
        <v>2</v>
      </c>
      <c r="Q103" s="31"/>
    </row>
    <row r="104" spans="1:17" x14ac:dyDescent="0.2">
      <c r="A104" s="29" t="s">
        <v>454</v>
      </c>
      <c r="B104" s="51">
        <f>M104/J104*9</f>
        <v>2.1318228630278067</v>
      </c>
      <c r="C104" s="12">
        <v>4</v>
      </c>
      <c r="D104" s="12">
        <v>8</v>
      </c>
      <c r="E104" s="12">
        <v>15</v>
      </c>
      <c r="F104" s="12">
        <v>76</v>
      </c>
      <c r="G104" s="12">
        <v>0</v>
      </c>
      <c r="H104" s="12">
        <v>0</v>
      </c>
      <c r="I104" s="44">
        <v>0</v>
      </c>
      <c r="J104" s="12">
        <v>97.1</v>
      </c>
      <c r="K104" s="12">
        <v>64</v>
      </c>
      <c r="L104" s="12">
        <v>27</v>
      </c>
      <c r="M104" s="12">
        <v>23</v>
      </c>
      <c r="N104" s="12">
        <v>36</v>
      </c>
      <c r="O104" s="12">
        <v>89</v>
      </c>
      <c r="P104" s="12">
        <v>11</v>
      </c>
    </row>
    <row r="105" spans="1:17" x14ac:dyDescent="0.2">
      <c r="A105" s="29" t="s">
        <v>448</v>
      </c>
      <c r="B105" s="51">
        <f>M105/J105*9</f>
        <v>3.8866396761133606</v>
      </c>
      <c r="C105" s="12">
        <v>1</v>
      </c>
      <c r="D105" s="12">
        <v>4</v>
      </c>
      <c r="E105" s="12">
        <v>3</v>
      </c>
      <c r="F105" s="12">
        <v>50</v>
      </c>
      <c r="G105" s="12">
        <v>0</v>
      </c>
      <c r="H105" s="12">
        <v>0</v>
      </c>
      <c r="I105" s="44">
        <v>0</v>
      </c>
      <c r="J105" s="12">
        <v>74.099999999999994</v>
      </c>
      <c r="K105" s="12">
        <v>63</v>
      </c>
      <c r="L105" s="12">
        <v>33</v>
      </c>
      <c r="M105" s="12">
        <v>32</v>
      </c>
      <c r="N105" s="12">
        <v>39</v>
      </c>
      <c r="O105" s="12">
        <v>39</v>
      </c>
      <c r="P105" s="12">
        <v>11</v>
      </c>
    </row>
    <row r="106" spans="1:17" x14ac:dyDescent="0.2">
      <c r="A106" s="29" t="s">
        <v>502</v>
      </c>
      <c r="B106" s="51">
        <f>M106/J106*9</f>
        <v>6.3336229365768899</v>
      </c>
      <c r="C106" s="12">
        <v>4</v>
      </c>
      <c r="D106" s="12">
        <v>10</v>
      </c>
      <c r="E106" s="12">
        <v>1</v>
      </c>
      <c r="F106" s="12">
        <v>52</v>
      </c>
      <c r="G106" s="12">
        <v>14</v>
      </c>
      <c r="H106" s="12">
        <v>0</v>
      </c>
      <c r="I106" s="44">
        <v>0</v>
      </c>
      <c r="J106" s="12">
        <v>115.1</v>
      </c>
      <c r="K106" s="12">
        <v>153</v>
      </c>
      <c r="L106" s="12">
        <v>87</v>
      </c>
      <c r="M106" s="12">
        <v>81</v>
      </c>
      <c r="N106" s="12">
        <v>34</v>
      </c>
      <c r="O106" s="12">
        <v>130</v>
      </c>
      <c r="P106" s="12">
        <v>20</v>
      </c>
    </row>
    <row r="107" spans="1:17" x14ac:dyDescent="0.2">
      <c r="A107" s="29" t="s">
        <v>391</v>
      </c>
      <c r="B107" s="51">
        <f>M107/J107*9</f>
        <v>6.5481002425222314</v>
      </c>
      <c r="C107" s="12">
        <v>4</v>
      </c>
      <c r="D107" s="12">
        <v>9</v>
      </c>
      <c r="E107" s="12">
        <v>0</v>
      </c>
      <c r="F107" s="12">
        <v>23</v>
      </c>
      <c r="G107" s="12">
        <v>23</v>
      </c>
      <c r="H107" s="12">
        <v>0</v>
      </c>
      <c r="I107" s="44">
        <v>0</v>
      </c>
      <c r="J107" s="12">
        <v>111.33</v>
      </c>
      <c r="K107" s="12">
        <v>123</v>
      </c>
      <c r="L107" s="12">
        <v>90</v>
      </c>
      <c r="M107" s="12">
        <v>81</v>
      </c>
      <c r="N107" s="12">
        <v>54</v>
      </c>
      <c r="O107" s="12">
        <v>61</v>
      </c>
      <c r="P107" s="12">
        <v>13</v>
      </c>
      <c r="Q107" s="31"/>
    </row>
    <row r="108" spans="1:17" x14ac:dyDescent="0.2">
      <c r="A108" s="29" t="s">
        <v>515</v>
      </c>
      <c r="B108" s="51">
        <f>M108/J108*9</f>
        <v>7.4025974025974026</v>
      </c>
      <c r="C108" s="12">
        <v>1</v>
      </c>
      <c r="D108" s="12">
        <v>3</v>
      </c>
      <c r="E108" s="12">
        <v>2</v>
      </c>
      <c r="F108" s="12">
        <v>44</v>
      </c>
      <c r="G108" s="12">
        <v>0</v>
      </c>
      <c r="H108" s="12">
        <v>0</v>
      </c>
      <c r="I108" s="44">
        <v>0</v>
      </c>
      <c r="J108" s="12">
        <v>69.3</v>
      </c>
      <c r="K108" s="12">
        <v>86</v>
      </c>
      <c r="L108" s="12">
        <v>58</v>
      </c>
      <c r="M108" s="12">
        <v>57</v>
      </c>
      <c r="N108" s="12">
        <v>54</v>
      </c>
      <c r="O108" s="12">
        <v>84</v>
      </c>
      <c r="P108" s="12">
        <v>5</v>
      </c>
      <c r="Q108" s="31"/>
    </row>
    <row r="109" spans="1:17" x14ac:dyDescent="0.2">
      <c r="A109" s="29" t="s">
        <v>416</v>
      </c>
      <c r="B109" s="51">
        <f>M109/J109*9</f>
        <v>4.7647058823529411</v>
      </c>
      <c r="C109" s="12">
        <v>3</v>
      </c>
      <c r="D109" s="12">
        <v>0</v>
      </c>
      <c r="E109" s="12">
        <v>1</v>
      </c>
      <c r="F109" s="12">
        <v>36</v>
      </c>
      <c r="G109" s="12">
        <v>0</v>
      </c>
      <c r="H109" s="12">
        <v>0</v>
      </c>
      <c r="I109" s="44">
        <v>0</v>
      </c>
      <c r="J109" s="12">
        <v>51</v>
      </c>
      <c r="K109" s="12">
        <v>50</v>
      </c>
      <c r="L109" s="12">
        <v>27</v>
      </c>
      <c r="M109" s="12">
        <v>27</v>
      </c>
      <c r="N109" s="12">
        <v>20</v>
      </c>
      <c r="O109" s="12">
        <v>35</v>
      </c>
      <c r="P109" s="12">
        <v>10</v>
      </c>
    </row>
    <row r="110" spans="1:17" x14ac:dyDescent="0.2">
      <c r="A110" s="29" t="s">
        <v>455</v>
      </c>
      <c r="B110" s="51">
        <f>M110/J110*9</f>
        <v>1.9780219780219781</v>
      </c>
      <c r="C110" s="12">
        <v>1</v>
      </c>
      <c r="D110" s="12">
        <v>3</v>
      </c>
      <c r="E110" s="12">
        <v>2</v>
      </c>
      <c r="F110" s="12">
        <v>16</v>
      </c>
      <c r="G110" s="12">
        <v>0</v>
      </c>
      <c r="H110" s="12">
        <v>0</v>
      </c>
      <c r="I110" s="44">
        <v>0</v>
      </c>
      <c r="J110" s="12">
        <v>18.2</v>
      </c>
      <c r="K110" s="12">
        <v>16</v>
      </c>
      <c r="L110" s="12">
        <v>4</v>
      </c>
      <c r="M110" s="12">
        <v>4</v>
      </c>
      <c r="N110" s="12">
        <v>6</v>
      </c>
      <c r="O110" s="12">
        <v>17</v>
      </c>
      <c r="P110" s="12">
        <v>1</v>
      </c>
    </row>
    <row r="111" spans="1:17" x14ac:dyDescent="0.2">
      <c r="A111" s="29" t="s">
        <v>363</v>
      </c>
      <c r="B111" s="51">
        <f>M111/J111*9</f>
        <v>4.5359999999999996</v>
      </c>
      <c r="C111" s="12">
        <v>32</v>
      </c>
      <c r="D111" s="12">
        <v>15</v>
      </c>
      <c r="E111" s="12">
        <v>0</v>
      </c>
      <c r="F111" s="12">
        <v>60</v>
      </c>
      <c r="G111" s="12">
        <v>60</v>
      </c>
      <c r="H111" s="12">
        <v>6</v>
      </c>
      <c r="I111" s="44">
        <v>4</v>
      </c>
      <c r="J111" s="12">
        <v>375</v>
      </c>
      <c r="K111" s="12">
        <v>386</v>
      </c>
      <c r="L111" s="12">
        <v>210</v>
      </c>
      <c r="M111" s="12">
        <v>189</v>
      </c>
      <c r="N111" s="12">
        <v>162</v>
      </c>
      <c r="O111" s="12">
        <v>262</v>
      </c>
      <c r="P111" s="12">
        <v>56</v>
      </c>
    </row>
    <row r="112" spans="1:17" x14ac:dyDescent="0.2">
      <c r="A112" s="29" t="s">
        <v>585</v>
      </c>
      <c r="B112" s="51">
        <f>M112/J112*9</f>
        <v>2.6538461538461537</v>
      </c>
      <c r="C112" s="12">
        <v>7</v>
      </c>
      <c r="D112" s="12">
        <v>4</v>
      </c>
      <c r="E112" s="12">
        <v>13</v>
      </c>
      <c r="F112" s="12">
        <v>126</v>
      </c>
      <c r="G112" s="12">
        <v>0</v>
      </c>
      <c r="H112" s="12">
        <v>0</v>
      </c>
      <c r="I112" s="44">
        <v>0</v>
      </c>
      <c r="J112" s="12">
        <v>156</v>
      </c>
      <c r="K112" s="12">
        <v>86</v>
      </c>
      <c r="L112" s="12">
        <v>53</v>
      </c>
      <c r="M112" s="12">
        <v>46</v>
      </c>
      <c r="N112" s="12">
        <v>76</v>
      </c>
      <c r="O112" s="12">
        <v>213</v>
      </c>
      <c r="P112" s="12">
        <v>16</v>
      </c>
      <c r="Q112" s="31"/>
    </row>
    <row r="113" spans="1:17" x14ac:dyDescent="0.2">
      <c r="A113" s="29" t="s">
        <v>424</v>
      </c>
      <c r="B113" s="51">
        <f>M113/J113*9</f>
        <v>4.9342105263157885</v>
      </c>
      <c r="C113" s="12">
        <v>5</v>
      </c>
      <c r="D113" s="12">
        <v>5</v>
      </c>
      <c r="E113" s="12">
        <v>0</v>
      </c>
      <c r="F113" s="12">
        <v>30</v>
      </c>
      <c r="G113" s="12">
        <v>8</v>
      </c>
      <c r="H113" s="12">
        <v>0</v>
      </c>
      <c r="I113" s="44">
        <v>0</v>
      </c>
      <c r="J113" s="12">
        <v>91.2</v>
      </c>
      <c r="K113" s="12">
        <v>79</v>
      </c>
      <c r="L113" s="12">
        <v>59</v>
      </c>
      <c r="M113" s="12">
        <v>50</v>
      </c>
      <c r="N113" s="12">
        <v>59</v>
      </c>
      <c r="O113" s="12">
        <v>65</v>
      </c>
      <c r="P113" s="12">
        <v>17</v>
      </c>
      <c r="Q113" s="31"/>
    </row>
    <row r="114" spans="1:17" x14ac:dyDescent="0.2">
      <c r="A114" s="29" t="s">
        <v>458</v>
      </c>
      <c r="B114" s="51">
        <f>M114/J114*9</f>
        <v>3.1141868512110729</v>
      </c>
      <c r="C114" s="12">
        <v>13</v>
      </c>
      <c r="D114" s="12">
        <v>13</v>
      </c>
      <c r="E114" s="12">
        <v>0</v>
      </c>
      <c r="F114" s="12">
        <v>33</v>
      </c>
      <c r="G114" s="12">
        <v>33</v>
      </c>
      <c r="H114" s="12">
        <v>6</v>
      </c>
      <c r="I114" s="44">
        <v>3</v>
      </c>
      <c r="J114" s="12">
        <v>231.2</v>
      </c>
      <c r="K114" s="12">
        <v>251</v>
      </c>
      <c r="L114" s="12">
        <v>84</v>
      </c>
      <c r="M114" s="12">
        <v>80</v>
      </c>
      <c r="N114" s="12">
        <v>54</v>
      </c>
      <c r="O114" s="12">
        <v>115</v>
      </c>
      <c r="P114" s="12">
        <v>9</v>
      </c>
    </row>
    <row r="115" spans="1:17" x14ac:dyDescent="0.2">
      <c r="A115" s="29" t="s">
        <v>600</v>
      </c>
      <c r="B115" s="51">
        <f>M115/J115*9</f>
        <v>2.5693893735130851</v>
      </c>
      <c r="C115" s="12">
        <v>7</v>
      </c>
      <c r="D115" s="12">
        <v>4</v>
      </c>
      <c r="E115" s="12">
        <v>10</v>
      </c>
      <c r="F115" s="12">
        <v>93</v>
      </c>
      <c r="G115" s="12">
        <v>0</v>
      </c>
      <c r="H115" s="12">
        <v>0</v>
      </c>
      <c r="I115" s="44">
        <v>0</v>
      </c>
      <c r="J115" s="12">
        <v>126.1</v>
      </c>
      <c r="K115" s="12">
        <v>97</v>
      </c>
      <c r="L115" s="12">
        <v>38</v>
      </c>
      <c r="M115" s="12">
        <v>36</v>
      </c>
      <c r="N115" s="12">
        <v>42</v>
      </c>
      <c r="O115" s="12">
        <v>98</v>
      </c>
      <c r="P115" s="12">
        <v>13</v>
      </c>
      <c r="Q115" s="31"/>
    </row>
    <row r="116" spans="1:17" x14ac:dyDescent="0.2">
      <c r="A116" s="29" t="s">
        <v>468</v>
      </c>
      <c r="B116" s="51">
        <f>M116/J116*9</f>
        <v>3.1168831168831161</v>
      </c>
      <c r="C116" s="12">
        <v>12</v>
      </c>
      <c r="D116" s="12">
        <v>10</v>
      </c>
      <c r="E116" s="12">
        <v>35</v>
      </c>
      <c r="F116" s="12">
        <v>104</v>
      </c>
      <c r="G116" s="12">
        <v>0</v>
      </c>
      <c r="H116" s="12">
        <v>0</v>
      </c>
      <c r="I116" s="44">
        <v>0</v>
      </c>
      <c r="J116" s="12">
        <v>138.60000000000002</v>
      </c>
      <c r="K116" s="12">
        <v>113</v>
      </c>
      <c r="L116" s="12">
        <v>49</v>
      </c>
      <c r="M116" s="12">
        <v>48</v>
      </c>
      <c r="N116" s="12">
        <v>26</v>
      </c>
      <c r="O116" s="12">
        <v>210</v>
      </c>
      <c r="P116" s="12">
        <v>15</v>
      </c>
      <c r="Q116" s="31"/>
    </row>
    <row r="117" spans="1:17" x14ac:dyDescent="0.2">
      <c r="A117" s="29" t="s">
        <v>376</v>
      </c>
      <c r="B117" s="51">
        <f>M117/J117*9</f>
        <v>3.9449574246398162</v>
      </c>
      <c r="C117" s="12">
        <v>18</v>
      </c>
      <c r="D117" s="12">
        <v>19</v>
      </c>
      <c r="E117" s="12">
        <v>0</v>
      </c>
      <c r="F117" s="12">
        <v>39</v>
      </c>
      <c r="G117" s="12">
        <v>39</v>
      </c>
      <c r="H117" s="12">
        <v>9</v>
      </c>
      <c r="I117" s="44">
        <v>2</v>
      </c>
      <c r="J117" s="12">
        <v>278.33</v>
      </c>
      <c r="K117" s="12">
        <v>283</v>
      </c>
      <c r="L117" s="12">
        <v>141</v>
      </c>
      <c r="M117" s="12">
        <v>122</v>
      </c>
      <c r="N117" s="12">
        <v>84</v>
      </c>
      <c r="O117" s="12">
        <v>171</v>
      </c>
      <c r="P117" s="12">
        <v>36</v>
      </c>
    </row>
    <row r="118" spans="1:17" x14ac:dyDescent="0.2">
      <c r="A118" s="29" t="s">
        <v>438</v>
      </c>
      <c r="B118" s="51">
        <f>M118/J118*9</f>
        <v>2.7299703264094952</v>
      </c>
      <c r="C118" s="12">
        <v>12</v>
      </c>
      <c r="D118" s="12">
        <v>13</v>
      </c>
      <c r="E118" s="12">
        <v>12</v>
      </c>
      <c r="F118" s="12">
        <v>186</v>
      </c>
      <c r="G118" s="12">
        <v>0</v>
      </c>
      <c r="H118" s="12">
        <v>0</v>
      </c>
      <c r="I118" s="44">
        <v>0</v>
      </c>
      <c r="J118" s="12">
        <v>303.3</v>
      </c>
      <c r="K118" s="12">
        <v>214</v>
      </c>
      <c r="L118" s="12">
        <v>110</v>
      </c>
      <c r="M118" s="12">
        <v>92</v>
      </c>
      <c r="N118" s="12">
        <v>102</v>
      </c>
      <c r="O118" s="12">
        <v>315</v>
      </c>
      <c r="P118" s="12">
        <v>36</v>
      </c>
    </row>
    <row r="119" spans="1:17" x14ac:dyDescent="0.2">
      <c r="A119" s="29" t="s">
        <v>516</v>
      </c>
      <c r="B119" s="51">
        <f>M119/J119*9</f>
        <v>3.927680798004987</v>
      </c>
      <c r="C119" s="12">
        <v>4</v>
      </c>
      <c r="D119" s="12">
        <v>1</v>
      </c>
      <c r="E119" s="12">
        <v>1</v>
      </c>
      <c r="F119" s="12">
        <v>71</v>
      </c>
      <c r="G119" s="12">
        <v>0</v>
      </c>
      <c r="H119" s="12">
        <v>0</v>
      </c>
      <c r="I119" s="44">
        <v>0</v>
      </c>
      <c r="J119" s="12">
        <v>80.2</v>
      </c>
      <c r="K119" s="12">
        <v>72</v>
      </c>
      <c r="L119" s="12">
        <v>37</v>
      </c>
      <c r="M119" s="12">
        <v>35</v>
      </c>
      <c r="N119" s="12">
        <v>33</v>
      </c>
      <c r="O119" s="12">
        <v>63</v>
      </c>
      <c r="P119" s="12">
        <v>10</v>
      </c>
    </row>
    <row r="120" spans="1:17" x14ac:dyDescent="0.2">
      <c r="A120" s="29" t="s">
        <v>459</v>
      </c>
      <c r="B120" s="51">
        <f>M120/J120*9</f>
        <v>4.526969178082191</v>
      </c>
      <c r="C120" s="12">
        <v>47</v>
      </c>
      <c r="D120" s="12">
        <v>70</v>
      </c>
      <c r="E120" s="12">
        <v>0</v>
      </c>
      <c r="F120" s="12">
        <v>154</v>
      </c>
      <c r="G120" s="12">
        <v>154</v>
      </c>
      <c r="H120" s="12">
        <v>8</v>
      </c>
      <c r="I120" s="44">
        <v>3</v>
      </c>
      <c r="J120" s="12">
        <v>934.40000000000009</v>
      </c>
      <c r="K120" s="12">
        <v>961</v>
      </c>
      <c r="L120" s="12">
        <v>498</v>
      </c>
      <c r="M120" s="12">
        <v>470</v>
      </c>
      <c r="N120" s="12">
        <v>198</v>
      </c>
      <c r="O120" s="12">
        <v>828</v>
      </c>
      <c r="P120" s="12">
        <v>167</v>
      </c>
    </row>
    <row r="121" spans="1:17" x14ac:dyDescent="0.2">
      <c r="A121" s="29" t="s">
        <v>475</v>
      </c>
      <c r="B121" s="51">
        <f>M121/J121*9</f>
        <v>4.4185110663983904</v>
      </c>
      <c r="C121" s="12">
        <v>11</v>
      </c>
      <c r="D121" s="12">
        <v>18</v>
      </c>
      <c r="E121" s="12">
        <v>41</v>
      </c>
      <c r="F121" s="12">
        <v>220</v>
      </c>
      <c r="G121" s="12">
        <v>0</v>
      </c>
      <c r="H121" s="12">
        <v>0</v>
      </c>
      <c r="I121" s="44">
        <v>0</v>
      </c>
      <c r="J121" s="12">
        <v>248.5</v>
      </c>
      <c r="K121" s="12">
        <v>202</v>
      </c>
      <c r="L121" s="12">
        <v>123</v>
      </c>
      <c r="M121" s="12">
        <v>122</v>
      </c>
      <c r="N121" s="12">
        <v>118</v>
      </c>
      <c r="O121" s="12">
        <v>405</v>
      </c>
      <c r="P121" s="12">
        <v>41</v>
      </c>
      <c r="Q121" s="31"/>
    </row>
    <row r="122" spans="1:17" x14ac:dyDescent="0.2">
      <c r="A122" s="29" t="s">
        <v>449</v>
      </c>
      <c r="B122" s="51">
        <f>M122/J122*9</f>
        <v>6.25</v>
      </c>
      <c r="C122" s="12">
        <v>2</v>
      </c>
      <c r="D122" s="12">
        <v>0</v>
      </c>
      <c r="E122" s="12">
        <v>0</v>
      </c>
      <c r="F122" s="12">
        <v>7</v>
      </c>
      <c r="G122" s="12">
        <v>0</v>
      </c>
      <c r="H122" s="12">
        <v>0</v>
      </c>
      <c r="I122" s="44">
        <v>0</v>
      </c>
      <c r="J122" s="12">
        <v>7.2</v>
      </c>
      <c r="K122" s="12">
        <v>6</v>
      </c>
      <c r="L122" s="12">
        <v>6</v>
      </c>
      <c r="M122" s="12">
        <v>5</v>
      </c>
      <c r="N122" s="12">
        <v>5</v>
      </c>
      <c r="O122" s="12">
        <v>1</v>
      </c>
      <c r="P122" s="12">
        <v>2</v>
      </c>
    </row>
    <row r="123" spans="1:17" x14ac:dyDescent="0.2">
      <c r="A123" s="29" t="s">
        <v>417</v>
      </c>
      <c r="B123" s="51">
        <f>M123/J123*9</f>
        <v>6.0259179265658744</v>
      </c>
      <c r="C123" s="12">
        <v>1</v>
      </c>
      <c r="D123" s="12">
        <v>3</v>
      </c>
      <c r="E123" s="12">
        <v>0</v>
      </c>
      <c r="F123" s="12">
        <v>16</v>
      </c>
      <c r="G123" s="12">
        <v>6</v>
      </c>
      <c r="H123" s="12">
        <v>0</v>
      </c>
      <c r="I123" s="44">
        <v>0</v>
      </c>
      <c r="J123" s="12">
        <v>46.300000000000004</v>
      </c>
      <c r="K123" s="12">
        <v>64</v>
      </c>
      <c r="L123" s="12">
        <v>33</v>
      </c>
      <c r="M123" s="12">
        <v>31</v>
      </c>
      <c r="N123" s="12">
        <v>16</v>
      </c>
      <c r="O123" s="12">
        <v>29</v>
      </c>
      <c r="P123" s="12">
        <v>5</v>
      </c>
    </row>
    <row r="124" spans="1:17" x14ac:dyDescent="0.2">
      <c r="A124" s="29" t="s">
        <v>469</v>
      </c>
      <c r="B124" s="51">
        <f>M124/J124*9</f>
        <v>6.059349074664965</v>
      </c>
      <c r="C124" s="12">
        <v>13</v>
      </c>
      <c r="D124" s="12">
        <v>26</v>
      </c>
      <c r="E124" s="12">
        <v>0</v>
      </c>
      <c r="F124" s="12">
        <v>70</v>
      </c>
      <c r="G124" s="12">
        <v>55</v>
      </c>
      <c r="H124" s="12">
        <v>0</v>
      </c>
      <c r="I124" s="44">
        <v>0</v>
      </c>
      <c r="J124" s="12">
        <v>313.39999999999998</v>
      </c>
      <c r="K124" s="12">
        <v>380</v>
      </c>
      <c r="L124" s="12">
        <v>228</v>
      </c>
      <c r="M124" s="12">
        <v>211</v>
      </c>
      <c r="N124" s="12">
        <v>105</v>
      </c>
      <c r="O124" s="12">
        <v>264</v>
      </c>
      <c r="P124" s="12">
        <v>84</v>
      </c>
      <c r="Q124" s="41"/>
    </row>
    <row r="125" spans="1:17" x14ac:dyDescent="0.2">
      <c r="A125" s="29" t="s">
        <v>470</v>
      </c>
      <c r="B125" s="51">
        <f>M125/J125*9</f>
        <v>3.7207165824529169</v>
      </c>
      <c r="C125" s="12">
        <v>23</v>
      </c>
      <c r="D125" s="12">
        <v>23</v>
      </c>
      <c r="E125" s="12">
        <v>0</v>
      </c>
      <c r="F125" s="12">
        <v>69</v>
      </c>
      <c r="G125" s="12">
        <v>69</v>
      </c>
      <c r="H125" s="12">
        <v>3</v>
      </c>
      <c r="I125" s="44">
        <v>0</v>
      </c>
      <c r="J125" s="12">
        <v>435.4</v>
      </c>
      <c r="K125" s="12">
        <v>367</v>
      </c>
      <c r="L125" s="12">
        <v>192</v>
      </c>
      <c r="M125" s="12">
        <v>180</v>
      </c>
      <c r="N125" s="12">
        <v>125</v>
      </c>
      <c r="O125" s="12">
        <v>306</v>
      </c>
      <c r="P125" s="12">
        <v>53</v>
      </c>
      <c r="Q125" s="31"/>
    </row>
    <row r="126" spans="1:17" x14ac:dyDescent="0.2">
      <c r="A126" s="29" t="s">
        <v>473</v>
      </c>
      <c r="B126" s="51">
        <f>M126/J126*9</f>
        <v>4.4309403646101551</v>
      </c>
      <c r="C126" s="12">
        <v>48</v>
      </c>
      <c r="D126" s="12">
        <v>66</v>
      </c>
      <c r="E126" s="12">
        <v>0</v>
      </c>
      <c r="F126" s="12">
        <v>178</v>
      </c>
      <c r="G126" s="12">
        <v>178</v>
      </c>
      <c r="H126" s="12">
        <v>1</v>
      </c>
      <c r="I126" s="44">
        <v>0</v>
      </c>
      <c r="J126" s="12">
        <v>970.90000000000009</v>
      </c>
      <c r="K126" s="12">
        <v>935</v>
      </c>
      <c r="L126" s="12">
        <v>515</v>
      </c>
      <c r="M126" s="12">
        <v>478</v>
      </c>
      <c r="N126" s="12">
        <v>389</v>
      </c>
      <c r="O126" s="12">
        <v>1009</v>
      </c>
      <c r="P126" s="12">
        <v>134</v>
      </c>
    </row>
    <row r="127" spans="1:17" x14ac:dyDescent="0.2">
      <c r="A127" s="29" t="s">
        <v>392</v>
      </c>
      <c r="B127" s="51">
        <f>M127/J127*9</f>
        <v>10.039840637450197</v>
      </c>
      <c r="C127" s="12">
        <v>1</v>
      </c>
      <c r="D127" s="12">
        <v>8</v>
      </c>
      <c r="E127" s="12">
        <v>2</v>
      </c>
      <c r="F127" s="12">
        <v>40</v>
      </c>
      <c r="G127" s="12">
        <v>3</v>
      </c>
      <c r="H127" s="12">
        <v>0</v>
      </c>
      <c r="I127" s="44">
        <v>0</v>
      </c>
      <c r="J127" s="12">
        <v>50.2</v>
      </c>
      <c r="K127" s="12">
        <v>76</v>
      </c>
      <c r="L127" s="12">
        <v>66</v>
      </c>
      <c r="M127" s="12">
        <v>56</v>
      </c>
      <c r="N127" s="12">
        <v>47</v>
      </c>
      <c r="O127" s="12">
        <v>33</v>
      </c>
      <c r="P127" s="12">
        <v>11</v>
      </c>
      <c r="Q127" s="31"/>
    </row>
    <row r="128" spans="1:17" x14ac:dyDescent="0.2">
      <c r="A128" s="29" t="s">
        <v>349</v>
      </c>
      <c r="B128" s="51">
        <f>M128/J128*9</f>
        <v>15.639810426540285</v>
      </c>
      <c r="C128" s="12">
        <v>0</v>
      </c>
      <c r="D128" s="12">
        <v>0</v>
      </c>
      <c r="E128" s="12">
        <v>0</v>
      </c>
      <c r="F128" s="12">
        <v>2</v>
      </c>
      <c r="G128" s="12">
        <v>2</v>
      </c>
      <c r="H128" s="12">
        <v>0</v>
      </c>
      <c r="I128" s="44">
        <v>0</v>
      </c>
      <c r="J128" s="12">
        <v>6.33</v>
      </c>
      <c r="K128" s="12">
        <v>14</v>
      </c>
      <c r="L128" s="12">
        <v>13</v>
      </c>
      <c r="M128" s="12">
        <v>11</v>
      </c>
      <c r="N128" s="12">
        <v>8</v>
      </c>
      <c r="O128" s="12">
        <v>5</v>
      </c>
      <c r="P128" s="12">
        <v>2</v>
      </c>
    </row>
    <row r="129" spans="1:17" x14ac:dyDescent="0.2">
      <c r="A129" s="29" t="s">
        <v>360</v>
      </c>
      <c r="B129" s="51">
        <f>M129/J129*9</f>
        <v>5.787781350482315</v>
      </c>
      <c r="C129" s="12">
        <v>3</v>
      </c>
      <c r="D129" s="12">
        <v>1</v>
      </c>
      <c r="E129" s="12">
        <v>2</v>
      </c>
      <c r="F129" s="12">
        <v>21</v>
      </c>
      <c r="G129" s="12">
        <v>0</v>
      </c>
      <c r="H129" s="12">
        <v>0</v>
      </c>
      <c r="I129" s="44">
        <v>0</v>
      </c>
      <c r="J129" s="12">
        <v>31.1</v>
      </c>
      <c r="K129" s="12">
        <v>31</v>
      </c>
      <c r="L129" s="12">
        <v>20</v>
      </c>
      <c r="M129" s="12">
        <v>20</v>
      </c>
      <c r="N129" s="12">
        <v>18</v>
      </c>
      <c r="O129" s="12">
        <v>22</v>
      </c>
      <c r="P129" s="12">
        <v>5</v>
      </c>
      <c r="Q129" s="31"/>
    </row>
    <row r="130" spans="1:17" x14ac:dyDescent="0.2">
      <c r="A130" s="29" t="s">
        <v>364</v>
      </c>
      <c r="B130" s="51">
        <f>M130/J130*9</f>
        <v>3.9405405405405407</v>
      </c>
      <c r="C130" s="12">
        <v>11</v>
      </c>
      <c r="D130" s="12">
        <v>8</v>
      </c>
      <c r="E130" s="12">
        <v>3</v>
      </c>
      <c r="F130" s="12">
        <v>107</v>
      </c>
      <c r="G130" s="12">
        <v>0</v>
      </c>
      <c r="H130" s="12">
        <v>0</v>
      </c>
      <c r="I130" s="44">
        <v>0</v>
      </c>
      <c r="J130" s="12">
        <v>185</v>
      </c>
      <c r="K130" s="12">
        <v>190</v>
      </c>
      <c r="L130" s="12">
        <v>96</v>
      </c>
      <c r="M130" s="12">
        <v>81</v>
      </c>
      <c r="N130" s="12">
        <v>61</v>
      </c>
      <c r="O130" s="12">
        <v>112</v>
      </c>
      <c r="P130" s="12">
        <v>31</v>
      </c>
      <c r="Q130" s="31"/>
    </row>
    <row r="131" spans="1:17" x14ac:dyDescent="0.2">
      <c r="A131" s="29" t="s">
        <v>450</v>
      </c>
      <c r="B131" s="51">
        <f>M131/J131*9</f>
        <v>4.172025723472669</v>
      </c>
      <c r="C131" s="12">
        <v>18</v>
      </c>
      <c r="D131" s="12">
        <v>19</v>
      </c>
      <c r="E131" s="12">
        <v>0</v>
      </c>
      <c r="F131" s="12">
        <v>60</v>
      </c>
      <c r="G131" s="12">
        <v>60</v>
      </c>
      <c r="H131" s="12">
        <v>2</v>
      </c>
      <c r="I131" s="44">
        <v>1</v>
      </c>
      <c r="J131" s="12">
        <v>373.2</v>
      </c>
      <c r="K131" s="12">
        <v>341</v>
      </c>
      <c r="L131" s="12">
        <v>192</v>
      </c>
      <c r="M131" s="12">
        <v>173</v>
      </c>
      <c r="N131" s="12">
        <v>121</v>
      </c>
      <c r="O131" s="12">
        <v>302</v>
      </c>
      <c r="P131" s="12">
        <v>69</v>
      </c>
      <c r="Q131" s="31"/>
    </row>
    <row r="132" spans="1:17" x14ac:dyDescent="0.2">
      <c r="A132" s="29" t="s">
        <v>350</v>
      </c>
      <c r="B132" s="51">
        <f>M132/J132*9</f>
        <v>4.5248446376656979</v>
      </c>
      <c r="C132" s="12">
        <v>53</v>
      </c>
      <c r="D132" s="12">
        <v>36</v>
      </c>
      <c r="E132" s="12">
        <v>0</v>
      </c>
      <c r="F132" s="12">
        <v>113</v>
      </c>
      <c r="G132" s="12">
        <v>113</v>
      </c>
      <c r="H132" s="12">
        <v>26</v>
      </c>
      <c r="I132" s="44">
        <v>5</v>
      </c>
      <c r="J132" s="12">
        <v>749.8599999999999</v>
      </c>
      <c r="K132" s="12">
        <v>761</v>
      </c>
      <c r="L132" s="12">
        <v>408</v>
      </c>
      <c r="M132" s="12">
        <v>377</v>
      </c>
      <c r="N132" s="12">
        <v>206</v>
      </c>
      <c r="O132" s="12">
        <v>657</v>
      </c>
      <c r="P132" s="12">
        <v>114</v>
      </c>
      <c r="Q132" s="31"/>
    </row>
    <row r="133" spans="1:17" x14ac:dyDescent="0.2">
      <c r="A133" s="29" t="s">
        <v>476</v>
      </c>
      <c r="B133" s="51">
        <f>M133/J133*9</f>
        <v>4.875121634771328</v>
      </c>
      <c r="C133" s="12">
        <v>17</v>
      </c>
      <c r="D133" s="12">
        <v>24</v>
      </c>
      <c r="E133" s="12">
        <v>0</v>
      </c>
      <c r="F133" s="12">
        <v>54</v>
      </c>
      <c r="G133" s="12">
        <v>54</v>
      </c>
      <c r="H133" s="12">
        <v>4</v>
      </c>
      <c r="I133" s="44">
        <v>1</v>
      </c>
      <c r="J133" s="12">
        <v>308.29999999999995</v>
      </c>
      <c r="K133" s="12">
        <v>378</v>
      </c>
      <c r="L133" s="12">
        <v>183</v>
      </c>
      <c r="M133" s="12">
        <v>167</v>
      </c>
      <c r="N133" s="12">
        <v>60</v>
      </c>
      <c r="O133" s="12">
        <v>207</v>
      </c>
      <c r="P133" s="12">
        <v>55</v>
      </c>
      <c r="Q133" s="31"/>
    </row>
    <row r="134" spans="1:17" x14ac:dyDescent="0.2">
      <c r="A134" s="29" t="s">
        <v>434</v>
      </c>
      <c r="B134" s="51">
        <f>M134/J134*9</f>
        <v>5.3558282208588954</v>
      </c>
      <c r="C134" s="12">
        <v>9</v>
      </c>
      <c r="D134" s="12">
        <v>10</v>
      </c>
      <c r="E134" s="12">
        <v>0</v>
      </c>
      <c r="F134" s="12">
        <v>30</v>
      </c>
      <c r="G134" s="12">
        <v>29</v>
      </c>
      <c r="H134" s="12">
        <v>2</v>
      </c>
      <c r="I134" s="44">
        <v>1</v>
      </c>
      <c r="J134" s="12">
        <v>163</v>
      </c>
      <c r="K134" s="12">
        <v>192</v>
      </c>
      <c r="L134" s="12">
        <v>103</v>
      </c>
      <c r="M134" s="12">
        <v>97</v>
      </c>
      <c r="N134" s="12">
        <v>69</v>
      </c>
      <c r="O134" s="12">
        <v>99</v>
      </c>
      <c r="P134" s="12">
        <v>16</v>
      </c>
      <c r="Q134" s="31"/>
    </row>
    <row r="135" spans="1:17" x14ac:dyDescent="0.2">
      <c r="A135" s="29" t="s">
        <v>573</v>
      </c>
      <c r="B135" s="51">
        <f>M135/J135*9</f>
        <v>2.8867924528301887</v>
      </c>
      <c r="C135" s="12">
        <v>1</v>
      </c>
      <c r="D135" s="12">
        <v>5</v>
      </c>
      <c r="E135" s="12">
        <v>8</v>
      </c>
      <c r="F135" s="12">
        <v>50</v>
      </c>
      <c r="G135" s="12">
        <v>1</v>
      </c>
      <c r="H135" s="12">
        <v>0</v>
      </c>
      <c r="I135" s="44">
        <v>0</v>
      </c>
      <c r="J135" s="12">
        <v>106</v>
      </c>
      <c r="K135" s="12">
        <v>95</v>
      </c>
      <c r="L135" s="12">
        <v>36</v>
      </c>
      <c r="M135" s="12">
        <v>34</v>
      </c>
      <c r="N135" s="12">
        <v>41</v>
      </c>
      <c r="O135" s="12">
        <v>99</v>
      </c>
      <c r="P135" s="12">
        <v>12</v>
      </c>
    </row>
    <row r="136" spans="1:17" x14ac:dyDescent="0.2">
      <c r="A136" s="29" t="s">
        <v>497</v>
      </c>
      <c r="B136" s="51">
        <f>M136/J136*9</f>
        <v>3.9779005524861875</v>
      </c>
      <c r="C136" s="12">
        <v>0</v>
      </c>
      <c r="D136" s="12">
        <v>2</v>
      </c>
      <c r="E136" s="12">
        <v>0</v>
      </c>
      <c r="F136" s="12">
        <v>15</v>
      </c>
      <c r="G136" s="12">
        <v>0</v>
      </c>
      <c r="H136" s="12">
        <v>0</v>
      </c>
      <c r="I136" s="44">
        <v>0</v>
      </c>
      <c r="J136" s="12">
        <v>18.100000000000001</v>
      </c>
      <c r="K136" s="12">
        <v>20</v>
      </c>
      <c r="L136" s="12">
        <v>9</v>
      </c>
      <c r="M136" s="12">
        <v>8</v>
      </c>
      <c r="N136" s="12">
        <v>7</v>
      </c>
      <c r="O136" s="12">
        <v>15</v>
      </c>
      <c r="P136" s="12">
        <v>2</v>
      </c>
    </row>
    <row r="137" spans="1:17" x14ac:dyDescent="0.2">
      <c r="A137" s="29" t="s">
        <v>393</v>
      </c>
      <c r="B137" s="51">
        <f>M137/J137*9</f>
        <v>5.7087497450540488</v>
      </c>
      <c r="C137" s="12">
        <v>22</v>
      </c>
      <c r="D137" s="12">
        <v>48</v>
      </c>
      <c r="E137" s="12">
        <v>0</v>
      </c>
      <c r="F137" s="12">
        <v>109</v>
      </c>
      <c r="G137" s="12">
        <v>83</v>
      </c>
      <c r="H137" s="12">
        <v>2</v>
      </c>
      <c r="I137" s="44">
        <v>0</v>
      </c>
      <c r="J137" s="12">
        <v>490.3</v>
      </c>
      <c r="K137" s="12">
        <v>532</v>
      </c>
      <c r="L137" s="12">
        <v>342</v>
      </c>
      <c r="M137" s="12">
        <v>311</v>
      </c>
      <c r="N137" s="12">
        <v>248</v>
      </c>
      <c r="O137" s="12">
        <v>315</v>
      </c>
      <c r="P137" s="12">
        <v>66</v>
      </c>
      <c r="Q137" s="31"/>
    </row>
    <row r="138" spans="1:17" x14ac:dyDescent="0.2">
      <c r="A138" s="29" t="s">
        <v>351</v>
      </c>
      <c r="B138" s="51">
        <f>M138/J138*9</f>
        <v>4.4097693351424692</v>
      </c>
      <c r="C138" s="12">
        <v>9</v>
      </c>
      <c r="D138" s="12">
        <v>9</v>
      </c>
      <c r="E138" s="12">
        <v>0</v>
      </c>
      <c r="F138" s="12">
        <v>22</v>
      </c>
      <c r="G138" s="12">
        <v>22</v>
      </c>
      <c r="H138" s="12">
        <v>6</v>
      </c>
      <c r="I138" s="44">
        <v>3</v>
      </c>
      <c r="J138" s="12">
        <v>132.66</v>
      </c>
      <c r="K138" s="12">
        <v>123</v>
      </c>
      <c r="L138" s="12">
        <v>75</v>
      </c>
      <c r="M138" s="12">
        <v>65</v>
      </c>
      <c r="N138" s="12">
        <v>54</v>
      </c>
      <c r="O138" s="12">
        <v>91</v>
      </c>
      <c r="P138" s="12">
        <v>19</v>
      </c>
      <c r="Q138" s="31"/>
    </row>
    <row r="139" spans="1:17" x14ac:dyDescent="0.2">
      <c r="A139" s="29" t="s">
        <v>377</v>
      </c>
      <c r="B139" s="51">
        <f>M139/J139*9</f>
        <v>2.8324873096446699</v>
      </c>
      <c r="C139" s="12">
        <v>14</v>
      </c>
      <c r="D139" s="12">
        <v>9</v>
      </c>
      <c r="E139" s="12">
        <v>0</v>
      </c>
      <c r="F139" s="12">
        <v>33</v>
      </c>
      <c r="G139" s="12">
        <v>33</v>
      </c>
      <c r="H139" s="12">
        <v>1</v>
      </c>
      <c r="I139" s="44">
        <v>1</v>
      </c>
      <c r="J139" s="12">
        <v>197</v>
      </c>
      <c r="K139" s="12">
        <v>181</v>
      </c>
      <c r="L139" s="12">
        <v>79</v>
      </c>
      <c r="M139" s="12">
        <v>62</v>
      </c>
      <c r="N139" s="12">
        <v>64</v>
      </c>
      <c r="O139" s="12">
        <v>133</v>
      </c>
      <c r="P139" s="12">
        <v>13</v>
      </c>
      <c r="Q139" s="31"/>
    </row>
    <row r="140" spans="1:17" x14ac:dyDescent="0.2">
      <c r="A140" s="29" t="s">
        <v>474</v>
      </c>
      <c r="B140" s="51">
        <f>M140/J140*9</f>
        <v>6.1987381703470037</v>
      </c>
      <c r="C140" s="12">
        <v>4</v>
      </c>
      <c r="D140" s="12">
        <v>21</v>
      </c>
      <c r="E140" s="12">
        <v>0</v>
      </c>
      <c r="F140" s="12">
        <v>34</v>
      </c>
      <c r="G140" s="12">
        <v>33</v>
      </c>
      <c r="H140" s="12">
        <v>0</v>
      </c>
      <c r="I140" s="44">
        <v>0</v>
      </c>
      <c r="J140" s="12">
        <v>190.2</v>
      </c>
      <c r="K140" s="12">
        <v>222</v>
      </c>
      <c r="L140" s="12">
        <v>145</v>
      </c>
      <c r="M140" s="12">
        <v>131</v>
      </c>
      <c r="N140" s="12">
        <v>53</v>
      </c>
      <c r="O140" s="12">
        <v>98</v>
      </c>
      <c r="P140" s="12">
        <v>44</v>
      </c>
    </row>
    <row r="141" spans="1:17" x14ac:dyDescent="0.2">
      <c r="A141" s="29" t="s">
        <v>352</v>
      </c>
      <c r="B141" s="51">
        <f>M141/J141*9</f>
        <v>3.5583050374436018</v>
      </c>
      <c r="C141" s="12">
        <v>10</v>
      </c>
      <c r="D141" s="12">
        <v>6</v>
      </c>
      <c r="E141" s="12">
        <v>8</v>
      </c>
      <c r="F141" s="12">
        <v>149</v>
      </c>
      <c r="G141" s="12">
        <v>0</v>
      </c>
      <c r="H141" s="12">
        <v>0</v>
      </c>
      <c r="I141" s="44">
        <v>0</v>
      </c>
      <c r="J141" s="12">
        <v>214.99</v>
      </c>
      <c r="K141" s="12">
        <v>201</v>
      </c>
      <c r="L141" s="12">
        <v>92</v>
      </c>
      <c r="M141" s="12">
        <v>85</v>
      </c>
      <c r="N141" s="12">
        <v>57</v>
      </c>
      <c r="O141" s="12">
        <v>111</v>
      </c>
      <c r="P141" s="12">
        <v>23</v>
      </c>
    </row>
    <row r="142" spans="1:17" x14ac:dyDescent="0.2">
      <c r="A142" s="29" t="s">
        <v>353</v>
      </c>
      <c r="B142" s="51">
        <f>M142/J142*9</f>
        <v>6</v>
      </c>
      <c r="C142" s="12">
        <v>1</v>
      </c>
      <c r="D142" s="12">
        <v>2</v>
      </c>
      <c r="E142" s="12">
        <v>0</v>
      </c>
      <c r="F142" s="12">
        <v>3</v>
      </c>
      <c r="G142" s="12">
        <v>3</v>
      </c>
      <c r="H142" s="12">
        <v>1</v>
      </c>
      <c r="I142" s="44">
        <v>0</v>
      </c>
      <c r="J142" s="12">
        <v>21</v>
      </c>
      <c r="K142" s="12">
        <v>20</v>
      </c>
      <c r="L142" s="12">
        <v>14</v>
      </c>
      <c r="M142" s="12">
        <v>14</v>
      </c>
      <c r="N142" s="12">
        <v>4</v>
      </c>
      <c r="O142" s="12">
        <v>26</v>
      </c>
      <c r="P142" s="12">
        <v>7</v>
      </c>
    </row>
    <row r="143" spans="1:17" x14ac:dyDescent="0.2">
      <c r="A143" s="29" t="s">
        <v>378</v>
      </c>
      <c r="B143" s="51">
        <f>M143/J143*9</f>
        <v>6.1841502519468623</v>
      </c>
      <c r="C143" s="12">
        <v>1</v>
      </c>
      <c r="D143" s="12">
        <v>1</v>
      </c>
      <c r="E143" s="12">
        <v>1</v>
      </c>
      <c r="F143" s="12">
        <v>22</v>
      </c>
      <c r="G143" s="12">
        <v>1</v>
      </c>
      <c r="H143" s="12">
        <v>0</v>
      </c>
      <c r="I143" s="44">
        <v>0</v>
      </c>
      <c r="J143" s="12">
        <v>43.66</v>
      </c>
      <c r="K143" s="12">
        <v>57</v>
      </c>
      <c r="L143" s="12">
        <v>30</v>
      </c>
      <c r="M143" s="12">
        <v>30</v>
      </c>
      <c r="N143" s="12">
        <v>22</v>
      </c>
      <c r="O143" s="12">
        <v>41</v>
      </c>
      <c r="P143" s="12">
        <v>3</v>
      </c>
    </row>
    <row r="144" spans="1:17" x14ac:dyDescent="0.2">
      <c r="A144" s="29" t="s">
        <v>574</v>
      </c>
      <c r="B144" s="51">
        <f>M144/J144*9</f>
        <v>1.8947368421052631</v>
      </c>
      <c r="C144" s="12">
        <v>1</v>
      </c>
      <c r="D144" s="12">
        <v>3</v>
      </c>
      <c r="E144" s="12">
        <v>3</v>
      </c>
      <c r="F144" s="12">
        <v>25</v>
      </c>
      <c r="G144" s="12">
        <v>0</v>
      </c>
      <c r="H144" s="12">
        <v>0</v>
      </c>
      <c r="I144" s="44">
        <v>0</v>
      </c>
      <c r="J144" s="12">
        <v>38</v>
      </c>
      <c r="K144" s="12">
        <v>26</v>
      </c>
      <c r="L144" s="12">
        <v>9</v>
      </c>
      <c r="M144" s="12">
        <v>8</v>
      </c>
      <c r="N144" s="12">
        <v>14</v>
      </c>
      <c r="O144" s="12">
        <v>37</v>
      </c>
      <c r="P144" s="12">
        <v>6</v>
      </c>
    </row>
    <row r="145" spans="1:16" x14ac:dyDescent="0.2">
      <c r="A145" s="29" t="s">
        <v>370</v>
      </c>
      <c r="B145" s="51">
        <f>M145/J145*9</f>
        <v>5.7939914163090132</v>
      </c>
      <c r="C145" s="12">
        <v>0</v>
      </c>
      <c r="D145" s="12">
        <v>1</v>
      </c>
      <c r="E145" s="12">
        <v>0</v>
      </c>
      <c r="F145" s="12">
        <v>1</v>
      </c>
      <c r="G145" s="12">
        <v>1</v>
      </c>
      <c r="H145" s="12">
        <v>0</v>
      </c>
      <c r="I145" s="44">
        <v>0</v>
      </c>
      <c r="J145" s="12">
        <v>4.66</v>
      </c>
      <c r="K145" s="12">
        <v>1</v>
      </c>
      <c r="L145" s="12">
        <v>5</v>
      </c>
      <c r="M145" s="12">
        <v>3</v>
      </c>
      <c r="N145" s="12">
        <v>6</v>
      </c>
      <c r="O145" s="12">
        <v>3</v>
      </c>
      <c r="P145" s="12">
        <v>1</v>
      </c>
    </row>
    <row r="146" spans="1:16" x14ac:dyDescent="0.2">
      <c r="A146" s="29" t="s">
        <v>365</v>
      </c>
      <c r="B146" s="51">
        <f>M146/J146*9</f>
        <v>3.6569074919291999</v>
      </c>
      <c r="C146" s="12">
        <v>11</v>
      </c>
      <c r="D146" s="12">
        <v>7</v>
      </c>
      <c r="E146" s="12">
        <v>0</v>
      </c>
      <c r="F146" s="12">
        <v>29</v>
      </c>
      <c r="G146" s="12">
        <v>29</v>
      </c>
      <c r="H146" s="12">
        <v>4</v>
      </c>
      <c r="I146" s="44">
        <v>4</v>
      </c>
      <c r="J146" s="12">
        <v>179.66</v>
      </c>
      <c r="K146" s="12">
        <v>180</v>
      </c>
      <c r="L146" s="12">
        <v>82</v>
      </c>
      <c r="M146" s="12">
        <v>73</v>
      </c>
      <c r="N146" s="12">
        <v>43</v>
      </c>
      <c r="O146" s="12">
        <v>138</v>
      </c>
      <c r="P146" s="12">
        <v>27</v>
      </c>
    </row>
    <row r="147" spans="1:16" x14ac:dyDescent="0.2">
      <c r="A147" s="10" t="s">
        <v>354</v>
      </c>
      <c r="B147" s="51">
        <f>M147/J147*9</f>
        <v>4.5361814472578903</v>
      </c>
      <c r="C147" s="11">
        <v>10</v>
      </c>
      <c r="D147" s="11">
        <v>10</v>
      </c>
      <c r="E147" s="11">
        <v>6</v>
      </c>
      <c r="F147" s="11">
        <v>115</v>
      </c>
      <c r="G147" s="11">
        <v>0</v>
      </c>
      <c r="H147" s="11">
        <v>0</v>
      </c>
      <c r="I147" s="11">
        <v>0</v>
      </c>
      <c r="J147" s="11">
        <v>166.66</v>
      </c>
      <c r="K147" s="11">
        <v>152</v>
      </c>
      <c r="L147" s="11">
        <v>90</v>
      </c>
      <c r="M147" s="11">
        <v>84</v>
      </c>
      <c r="N147" s="11">
        <v>69</v>
      </c>
      <c r="O147" s="11">
        <v>148</v>
      </c>
      <c r="P147" s="11">
        <v>23</v>
      </c>
    </row>
    <row r="148" spans="1:16" x14ac:dyDescent="0.2">
      <c r="A148" s="10" t="s">
        <v>425</v>
      </c>
      <c r="B148" s="51">
        <f>M148/J148*9</f>
        <v>4.9498544160465867</v>
      </c>
      <c r="C148" s="11">
        <v>20</v>
      </c>
      <c r="D148" s="11">
        <v>20</v>
      </c>
      <c r="E148" s="11">
        <v>0</v>
      </c>
      <c r="F148" s="11">
        <v>56</v>
      </c>
      <c r="G148" s="11">
        <v>51</v>
      </c>
      <c r="H148" s="11">
        <v>0</v>
      </c>
      <c r="I148" s="11">
        <v>0</v>
      </c>
      <c r="J148" s="11">
        <v>309.10000000000002</v>
      </c>
      <c r="K148" s="11">
        <v>357</v>
      </c>
      <c r="L148" s="11">
        <v>191</v>
      </c>
      <c r="M148" s="11">
        <v>170</v>
      </c>
      <c r="N148" s="11">
        <v>94</v>
      </c>
      <c r="O148" s="11">
        <v>167</v>
      </c>
      <c r="P148" s="11">
        <v>43</v>
      </c>
    </row>
    <row r="149" spans="1:16" x14ac:dyDescent="0.2">
      <c r="A149" s="10" t="s">
        <v>575</v>
      </c>
      <c r="B149" s="51">
        <f>M149/J149*9</f>
        <v>5.6092083099382366</v>
      </c>
      <c r="C149" s="11">
        <v>8</v>
      </c>
      <c r="D149" s="11">
        <v>15</v>
      </c>
      <c r="E149" s="11">
        <v>2</v>
      </c>
      <c r="F149" s="11">
        <v>52</v>
      </c>
      <c r="G149" s="11">
        <v>27</v>
      </c>
      <c r="H149" s="11">
        <v>0</v>
      </c>
      <c r="I149" s="11">
        <v>0</v>
      </c>
      <c r="J149" s="11">
        <v>178.1</v>
      </c>
      <c r="K149" s="11">
        <v>175</v>
      </c>
      <c r="L149" s="11">
        <v>116</v>
      </c>
      <c r="M149" s="11">
        <v>111</v>
      </c>
      <c r="N149" s="11">
        <v>101</v>
      </c>
      <c r="O149" s="11">
        <v>149</v>
      </c>
      <c r="P149" s="11">
        <v>22</v>
      </c>
    </row>
    <row r="150" spans="1:16" x14ac:dyDescent="0.2">
      <c r="A150" s="10" t="s">
        <v>517</v>
      </c>
      <c r="B150" s="51">
        <f>M150/J150*9</f>
        <v>5.0378214826021184</v>
      </c>
      <c r="C150" s="11">
        <v>8</v>
      </c>
      <c r="D150" s="11">
        <v>7</v>
      </c>
      <c r="E150" s="11">
        <v>2</v>
      </c>
      <c r="F150" s="11">
        <v>111</v>
      </c>
      <c r="G150" s="11">
        <v>0</v>
      </c>
      <c r="H150" s="11">
        <v>0</v>
      </c>
      <c r="I150" s="11">
        <v>0</v>
      </c>
      <c r="J150" s="11">
        <v>132.19999999999999</v>
      </c>
      <c r="K150" s="11">
        <v>123</v>
      </c>
      <c r="L150" s="11">
        <v>78</v>
      </c>
      <c r="M150" s="11">
        <v>74</v>
      </c>
      <c r="N150" s="11">
        <v>50</v>
      </c>
      <c r="O150" s="11">
        <v>162</v>
      </c>
      <c r="P150" s="11">
        <v>25</v>
      </c>
    </row>
    <row r="151" spans="1:16" x14ac:dyDescent="0.2">
      <c r="A151" s="10" t="s">
        <v>439</v>
      </c>
      <c r="B151" s="51">
        <f>M151/J151*9</f>
        <v>4.1304347826086962</v>
      </c>
      <c r="C151" s="11">
        <v>18</v>
      </c>
      <c r="D151" s="11">
        <v>12</v>
      </c>
      <c r="E151" s="11">
        <v>0</v>
      </c>
      <c r="F151" s="11">
        <v>55</v>
      </c>
      <c r="G151" s="11">
        <v>55</v>
      </c>
      <c r="H151" s="11">
        <v>1</v>
      </c>
      <c r="I151" s="11">
        <v>1</v>
      </c>
      <c r="J151" s="11">
        <v>331.2</v>
      </c>
      <c r="K151" s="11">
        <v>329</v>
      </c>
      <c r="L151" s="11">
        <v>172</v>
      </c>
      <c r="M151" s="11">
        <v>152</v>
      </c>
      <c r="N151" s="11">
        <v>118</v>
      </c>
      <c r="O151" s="11">
        <v>238</v>
      </c>
      <c r="P151" s="11">
        <v>47</v>
      </c>
    </row>
    <row r="152" spans="1:16" x14ac:dyDescent="0.2">
      <c r="A152" s="10" t="s">
        <v>460</v>
      </c>
      <c r="B152" s="51">
        <f>M152/J152*9</f>
        <v>4.1900075700227104</v>
      </c>
      <c r="C152" s="11">
        <v>14</v>
      </c>
      <c r="D152" s="11">
        <v>8</v>
      </c>
      <c r="E152" s="11">
        <v>11</v>
      </c>
      <c r="F152" s="11">
        <v>197</v>
      </c>
      <c r="G152" s="11">
        <v>0</v>
      </c>
      <c r="H152" s="11">
        <v>0</v>
      </c>
      <c r="I152" s="11">
        <v>0</v>
      </c>
      <c r="J152" s="11">
        <v>264.2</v>
      </c>
      <c r="K152" s="11">
        <v>259</v>
      </c>
      <c r="L152" s="11">
        <v>129</v>
      </c>
      <c r="M152" s="11">
        <v>123</v>
      </c>
      <c r="N152" s="11">
        <v>83</v>
      </c>
      <c r="O152" s="11">
        <v>194</v>
      </c>
      <c r="P152" s="11">
        <v>28</v>
      </c>
    </row>
    <row r="153" spans="1:16" x14ac:dyDescent="0.2">
      <c r="A153" s="10" t="s">
        <v>483</v>
      </c>
      <c r="B153" s="51">
        <f>M153/J153*9</f>
        <v>4.2810131631431991</v>
      </c>
      <c r="C153" s="11">
        <v>56</v>
      </c>
      <c r="D153" s="11">
        <v>58</v>
      </c>
      <c r="E153" s="11">
        <v>0</v>
      </c>
      <c r="F153" s="11">
        <v>161</v>
      </c>
      <c r="G153" s="11">
        <v>161</v>
      </c>
      <c r="H153" s="11">
        <v>21</v>
      </c>
      <c r="I153" s="11">
        <v>11</v>
      </c>
      <c r="J153" s="11">
        <v>1002.8</v>
      </c>
      <c r="K153" s="11">
        <v>981</v>
      </c>
      <c r="L153" s="11">
        <v>515</v>
      </c>
      <c r="M153" s="11">
        <v>477</v>
      </c>
      <c r="N153" s="11">
        <v>343</v>
      </c>
      <c r="O153" s="11">
        <v>921</v>
      </c>
      <c r="P153" s="11">
        <v>143</v>
      </c>
    </row>
    <row r="154" spans="1:16" x14ac:dyDescent="0.2">
      <c r="A154" s="10" t="s">
        <v>399</v>
      </c>
      <c r="B154" s="51">
        <f>M154/J154*9</f>
        <v>3.7499999999999996</v>
      </c>
      <c r="C154" s="11">
        <v>0</v>
      </c>
      <c r="D154" s="11">
        <v>0</v>
      </c>
      <c r="E154" s="11">
        <v>1</v>
      </c>
      <c r="F154" s="11">
        <v>4</v>
      </c>
      <c r="G154" s="11">
        <v>0</v>
      </c>
      <c r="H154" s="11">
        <v>0</v>
      </c>
      <c r="I154" s="11">
        <v>0</v>
      </c>
      <c r="J154" s="11">
        <v>7.2</v>
      </c>
      <c r="K154" s="11">
        <v>5</v>
      </c>
      <c r="L154" s="11">
        <v>3</v>
      </c>
      <c r="M154" s="11">
        <v>3</v>
      </c>
      <c r="N154" s="11">
        <v>1</v>
      </c>
      <c r="O154" s="11">
        <v>4</v>
      </c>
      <c r="P154" s="11">
        <v>1</v>
      </c>
    </row>
    <row r="155" spans="1:16" x14ac:dyDescent="0.2">
      <c r="A155" s="10" t="s">
        <v>477</v>
      </c>
      <c r="B155" s="51">
        <f>M155/J155*9</f>
        <v>4.8230535894843269</v>
      </c>
      <c r="C155" s="11">
        <v>50</v>
      </c>
      <c r="D155" s="11">
        <v>80</v>
      </c>
      <c r="E155" s="11">
        <v>0</v>
      </c>
      <c r="F155" s="11">
        <v>190</v>
      </c>
      <c r="G155" s="11">
        <v>190</v>
      </c>
      <c r="H155" s="11">
        <v>4</v>
      </c>
      <c r="I155" s="11">
        <v>2</v>
      </c>
      <c r="J155" s="11">
        <v>1087.9000000000001</v>
      </c>
      <c r="K155" s="11">
        <v>1179</v>
      </c>
      <c r="L155" s="11">
        <v>617</v>
      </c>
      <c r="M155" s="11">
        <v>583</v>
      </c>
      <c r="N155" s="11">
        <v>300</v>
      </c>
      <c r="O155" s="11">
        <v>1269</v>
      </c>
      <c r="P155" s="11">
        <v>171</v>
      </c>
    </row>
    <row r="156" spans="1:16" x14ac:dyDescent="0.2">
      <c r="A156" s="10" t="s">
        <v>400</v>
      </c>
      <c r="B156" s="51">
        <f>M156/J156*9</f>
        <v>3.5</v>
      </c>
      <c r="C156" s="11">
        <v>1</v>
      </c>
      <c r="D156" s="11">
        <v>2</v>
      </c>
      <c r="E156" s="11">
        <v>3</v>
      </c>
      <c r="F156" s="11">
        <v>32</v>
      </c>
      <c r="G156" s="11">
        <v>0</v>
      </c>
      <c r="H156" s="11">
        <v>0</v>
      </c>
      <c r="I156" s="11">
        <v>0</v>
      </c>
      <c r="J156" s="11">
        <v>54</v>
      </c>
      <c r="K156" s="11">
        <v>54</v>
      </c>
      <c r="L156" s="11">
        <v>25</v>
      </c>
      <c r="M156" s="11">
        <v>21</v>
      </c>
      <c r="N156" s="11">
        <v>19</v>
      </c>
      <c r="O156" s="11">
        <v>28</v>
      </c>
      <c r="P156" s="11">
        <v>12</v>
      </c>
    </row>
    <row r="157" spans="1:16" x14ac:dyDescent="0.2">
      <c r="A157" s="10" t="s">
        <v>596</v>
      </c>
      <c r="B157" s="51">
        <f>M157/J157*9</f>
        <v>7.8488372093023253</v>
      </c>
      <c r="C157" s="11">
        <v>1</v>
      </c>
      <c r="D157" s="11">
        <v>3</v>
      </c>
      <c r="E157" s="11">
        <v>0</v>
      </c>
      <c r="F157" s="11">
        <v>4</v>
      </c>
      <c r="G157" s="11">
        <v>4</v>
      </c>
      <c r="H157" s="11">
        <v>0</v>
      </c>
      <c r="I157" s="11">
        <v>0</v>
      </c>
      <c r="J157" s="11">
        <v>17.2</v>
      </c>
      <c r="K157" s="11">
        <v>25</v>
      </c>
      <c r="L157" s="11">
        <v>15</v>
      </c>
      <c r="M157" s="11">
        <v>15</v>
      </c>
      <c r="N157" s="11">
        <v>9</v>
      </c>
      <c r="O157" s="11">
        <v>19</v>
      </c>
      <c r="P157" s="11">
        <v>5</v>
      </c>
    </row>
    <row r="158" spans="1:16" x14ac:dyDescent="0.2">
      <c r="A158" s="16" t="s">
        <v>361</v>
      </c>
      <c r="B158" s="51">
        <f>M158/J158*9</f>
        <v>4.217840982546865</v>
      </c>
      <c r="C158" s="11">
        <v>11</v>
      </c>
      <c r="D158" s="11">
        <v>6</v>
      </c>
      <c r="E158" s="11">
        <v>17</v>
      </c>
      <c r="F158" s="11">
        <v>98</v>
      </c>
      <c r="G158" s="11">
        <v>0</v>
      </c>
      <c r="H158" s="11">
        <v>0</v>
      </c>
      <c r="I158" s="11">
        <v>0</v>
      </c>
      <c r="J158" s="11">
        <v>123.75999999999999</v>
      </c>
      <c r="K158" s="11">
        <v>110</v>
      </c>
      <c r="L158" s="11">
        <v>59</v>
      </c>
      <c r="M158" s="11">
        <v>58</v>
      </c>
      <c r="N158" s="11">
        <v>42</v>
      </c>
      <c r="O158" s="11">
        <v>96</v>
      </c>
      <c r="P158" s="11">
        <v>17</v>
      </c>
    </row>
    <row r="159" spans="1:16" x14ac:dyDescent="0.2">
      <c r="A159" s="16" t="s">
        <v>461</v>
      </c>
      <c r="B159" s="51">
        <f>M159/J159*9</f>
        <v>3.777134587554269</v>
      </c>
      <c r="C159" s="11">
        <v>8</v>
      </c>
      <c r="D159" s="11">
        <v>13</v>
      </c>
      <c r="E159" s="11">
        <v>10</v>
      </c>
      <c r="F159" s="11">
        <v>135</v>
      </c>
      <c r="G159" s="11">
        <v>0</v>
      </c>
      <c r="H159" s="11">
        <v>0</v>
      </c>
      <c r="I159" s="11">
        <v>0</v>
      </c>
      <c r="J159" s="11">
        <v>207.3</v>
      </c>
      <c r="K159" s="11">
        <v>225</v>
      </c>
      <c r="L159" s="11">
        <v>88</v>
      </c>
      <c r="M159" s="11">
        <v>87</v>
      </c>
      <c r="N159" s="11">
        <v>63</v>
      </c>
      <c r="O159" s="11">
        <v>113</v>
      </c>
      <c r="P159" s="11">
        <v>22</v>
      </c>
    </row>
    <row r="160" spans="1:16" x14ac:dyDescent="0.2">
      <c r="A160" s="16" t="s">
        <v>503</v>
      </c>
      <c r="B160" s="51">
        <f>M160/J160*9</f>
        <v>3.9918061987887428</v>
      </c>
      <c r="C160" s="11">
        <v>35</v>
      </c>
      <c r="D160" s="11">
        <v>29</v>
      </c>
      <c r="E160" s="11">
        <v>11</v>
      </c>
      <c r="F160" s="11">
        <v>158</v>
      </c>
      <c r="G160" s="11">
        <v>72</v>
      </c>
      <c r="H160" s="11">
        <v>1</v>
      </c>
      <c r="I160" s="11">
        <v>0</v>
      </c>
      <c r="J160" s="11">
        <v>561.4</v>
      </c>
      <c r="K160" s="11">
        <v>508</v>
      </c>
      <c r="L160" s="11">
        <v>267</v>
      </c>
      <c r="M160" s="11">
        <v>249</v>
      </c>
      <c r="N160" s="11">
        <v>208</v>
      </c>
      <c r="O160" s="11">
        <v>583</v>
      </c>
      <c r="P160" s="11">
        <v>52</v>
      </c>
    </row>
    <row r="161" spans="1:16" x14ac:dyDescent="0.2">
      <c r="A161" s="16" t="s">
        <v>366</v>
      </c>
      <c r="B161" s="51">
        <f>M161/J161*9</f>
        <v>8.8286208886324307</v>
      </c>
      <c r="C161" s="11">
        <v>0</v>
      </c>
      <c r="D161" s="11">
        <v>3</v>
      </c>
      <c r="E161" s="11">
        <v>0</v>
      </c>
      <c r="F161" s="11">
        <v>3</v>
      </c>
      <c r="G161" s="11">
        <v>3</v>
      </c>
      <c r="H161" s="11">
        <v>0</v>
      </c>
      <c r="I161" s="11">
        <v>0</v>
      </c>
      <c r="J161" s="11">
        <v>17.329999999999998</v>
      </c>
      <c r="K161" s="11">
        <v>30</v>
      </c>
      <c r="L161" s="11">
        <v>17</v>
      </c>
      <c r="M161" s="11">
        <v>17</v>
      </c>
      <c r="N161" s="11">
        <v>4</v>
      </c>
      <c r="O161" s="11">
        <v>12</v>
      </c>
      <c r="P161" s="11">
        <v>3</v>
      </c>
    </row>
    <row r="162" spans="1:16" x14ac:dyDescent="0.2">
      <c r="A162" s="16" t="s">
        <v>401</v>
      </c>
      <c r="B162" s="51">
        <f>M162/J162*9</f>
        <v>8.3571428571428577</v>
      </c>
      <c r="C162" s="11">
        <v>0</v>
      </c>
      <c r="D162" s="11">
        <v>2</v>
      </c>
      <c r="E162" s="11">
        <v>0</v>
      </c>
      <c r="F162" s="11">
        <v>18</v>
      </c>
      <c r="G162" s="11">
        <v>0</v>
      </c>
      <c r="H162" s="11">
        <v>0</v>
      </c>
      <c r="I162" s="11">
        <v>0</v>
      </c>
      <c r="J162" s="11">
        <v>28</v>
      </c>
      <c r="K162" s="11">
        <v>38</v>
      </c>
      <c r="L162" s="11">
        <v>30</v>
      </c>
      <c r="M162" s="11">
        <v>26</v>
      </c>
      <c r="N162" s="11">
        <v>8</v>
      </c>
      <c r="O162" s="11">
        <v>21</v>
      </c>
      <c r="P162" s="11">
        <v>10</v>
      </c>
    </row>
    <row r="163" spans="1:16" x14ac:dyDescent="0.2">
      <c r="A163" s="16" t="s">
        <v>408</v>
      </c>
      <c r="B163" s="51">
        <f>M163/J163*9</f>
        <v>4.3022694350555284</v>
      </c>
      <c r="C163" s="11">
        <v>17</v>
      </c>
      <c r="D163" s="11">
        <v>18</v>
      </c>
      <c r="E163" s="11">
        <v>2</v>
      </c>
      <c r="F163" s="11">
        <v>123</v>
      </c>
      <c r="G163" s="11">
        <v>52</v>
      </c>
      <c r="H163" s="11">
        <v>4</v>
      </c>
      <c r="I163" s="11">
        <v>1</v>
      </c>
      <c r="J163" s="11">
        <v>414.20000000000005</v>
      </c>
      <c r="K163" s="11">
        <v>454</v>
      </c>
      <c r="L163" s="11">
        <v>212</v>
      </c>
      <c r="M163" s="11">
        <v>198</v>
      </c>
      <c r="N163" s="11">
        <v>101</v>
      </c>
      <c r="O163" s="11">
        <v>310</v>
      </c>
      <c r="P163" s="11">
        <v>46</v>
      </c>
    </row>
    <row r="164" spans="1:16" x14ac:dyDescent="0.2">
      <c r="A164" s="16" t="s">
        <v>440</v>
      </c>
      <c r="B164" s="51">
        <f>M164/J164*9</f>
        <v>6.4392678868552418</v>
      </c>
      <c r="C164" s="11">
        <v>2</v>
      </c>
      <c r="D164" s="11">
        <v>6</v>
      </c>
      <c r="E164" s="11">
        <v>0</v>
      </c>
      <c r="F164" s="11">
        <v>11</v>
      </c>
      <c r="G164" s="11">
        <v>11</v>
      </c>
      <c r="H164" s="11">
        <v>0</v>
      </c>
      <c r="I164" s="11">
        <v>0</v>
      </c>
      <c r="J164" s="11">
        <v>60.1</v>
      </c>
      <c r="K164" s="11">
        <v>68</v>
      </c>
      <c r="L164" s="11">
        <v>45</v>
      </c>
      <c r="M164" s="11">
        <v>43</v>
      </c>
      <c r="N164" s="11">
        <v>25</v>
      </c>
      <c r="O164" s="11">
        <v>27</v>
      </c>
      <c r="P164" s="11">
        <v>12</v>
      </c>
    </row>
    <row r="165" spans="1:16" x14ac:dyDescent="0.2">
      <c r="A165" s="16" t="s">
        <v>586</v>
      </c>
      <c r="B165" s="51">
        <f>M165/J165*9</f>
        <v>3.4615384615384617</v>
      </c>
      <c r="C165" s="11">
        <v>2</v>
      </c>
      <c r="D165" s="11">
        <v>2</v>
      </c>
      <c r="E165" s="11">
        <v>3</v>
      </c>
      <c r="F165" s="11">
        <v>37</v>
      </c>
      <c r="G165" s="11">
        <v>0</v>
      </c>
      <c r="H165" s="11">
        <v>0</v>
      </c>
      <c r="I165" s="11">
        <v>0</v>
      </c>
      <c r="J165" s="11">
        <v>52</v>
      </c>
      <c r="K165" s="11">
        <v>39</v>
      </c>
      <c r="L165" s="11">
        <v>21</v>
      </c>
      <c r="M165" s="11">
        <v>20</v>
      </c>
      <c r="N165" s="11">
        <v>21</v>
      </c>
      <c r="O165" s="11">
        <v>43</v>
      </c>
      <c r="P165" s="11">
        <v>5</v>
      </c>
    </row>
    <row r="166" spans="1:16" x14ac:dyDescent="0.2">
      <c r="A166" s="16" t="s">
        <v>355</v>
      </c>
      <c r="B166" s="51">
        <f>M166/J166*9</f>
        <v>4.1662292948166186</v>
      </c>
      <c r="C166" s="11">
        <v>62</v>
      </c>
      <c r="D166" s="11">
        <v>47</v>
      </c>
      <c r="E166" s="11">
        <v>0</v>
      </c>
      <c r="F166" s="11">
        <v>145</v>
      </c>
      <c r="G166" s="11">
        <v>142</v>
      </c>
      <c r="H166" s="11">
        <v>20</v>
      </c>
      <c r="I166" s="11">
        <v>6</v>
      </c>
      <c r="J166" s="11">
        <v>952.66000000000008</v>
      </c>
      <c r="K166" s="11">
        <v>999</v>
      </c>
      <c r="L166" s="11">
        <v>499</v>
      </c>
      <c r="M166" s="11">
        <v>441</v>
      </c>
      <c r="N166" s="11">
        <v>211</v>
      </c>
      <c r="O166" s="11">
        <v>512</v>
      </c>
      <c r="P166" s="11">
        <v>133</v>
      </c>
    </row>
    <row r="167" spans="1:16" x14ac:dyDescent="0.2">
      <c r="A167" s="16" t="s">
        <v>587</v>
      </c>
      <c r="B167" s="51">
        <f>M167/J167*9</f>
        <v>3.8631090487238979</v>
      </c>
      <c r="C167" s="11">
        <v>8</v>
      </c>
      <c r="D167" s="11">
        <v>3</v>
      </c>
      <c r="E167" s="11">
        <v>3</v>
      </c>
      <c r="F167" s="11">
        <v>80</v>
      </c>
      <c r="G167" s="11">
        <v>0</v>
      </c>
      <c r="H167" s="11">
        <v>0</v>
      </c>
      <c r="I167" s="11">
        <v>0</v>
      </c>
      <c r="J167" s="11">
        <v>86.2</v>
      </c>
      <c r="K167" s="11">
        <v>69</v>
      </c>
      <c r="L167" s="11">
        <v>37</v>
      </c>
      <c r="M167" s="11">
        <v>37</v>
      </c>
      <c r="N167" s="11">
        <v>33</v>
      </c>
      <c r="O167" s="11">
        <v>104</v>
      </c>
      <c r="P167" s="11">
        <v>10</v>
      </c>
    </row>
    <row r="168" spans="1:16" x14ac:dyDescent="0.2">
      <c r="A168" s="16" t="s">
        <v>484</v>
      </c>
      <c r="B168" s="51">
        <f>M168/J168*9</f>
        <v>4.0915805022156579</v>
      </c>
      <c r="C168" s="11">
        <v>32</v>
      </c>
      <c r="D168" s="11">
        <v>37</v>
      </c>
      <c r="E168" s="11">
        <v>3</v>
      </c>
      <c r="F168" s="11">
        <v>144</v>
      </c>
      <c r="G168" s="11">
        <v>95</v>
      </c>
      <c r="H168" s="11">
        <v>4</v>
      </c>
      <c r="I168" s="11">
        <v>2</v>
      </c>
      <c r="J168" s="11">
        <v>609.29999999999995</v>
      </c>
      <c r="K168" s="11">
        <v>532</v>
      </c>
      <c r="L168" s="11">
        <v>297</v>
      </c>
      <c r="M168" s="11">
        <v>277</v>
      </c>
      <c r="N168" s="11">
        <v>239</v>
      </c>
      <c r="O168" s="11">
        <v>578</v>
      </c>
      <c r="P168" s="11">
        <v>72</v>
      </c>
    </row>
    <row r="169" spans="1:16" x14ac:dyDescent="0.2">
      <c r="A169" s="16" t="s">
        <v>518</v>
      </c>
      <c r="B169" s="51">
        <f>M169/J169*9</f>
        <v>5.6457564575645751</v>
      </c>
      <c r="C169" s="11">
        <v>0</v>
      </c>
      <c r="D169" s="11">
        <v>5</v>
      </c>
      <c r="E169" s="11">
        <v>0</v>
      </c>
      <c r="F169" s="11">
        <v>5</v>
      </c>
      <c r="G169" s="11">
        <v>5</v>
      </c>
      <c r="H169" s="11">
        <v>0</v>
      </c>
      <c r="I169" s="11">
        <v>0</v>
      </c>
      <c r="J169" s="11">
        <v>27.1</v>
      </c>
      <c r="K169" s="11">
        <v>23</v>
      </c>
      <c r="L169" s="11">
        <v>18</v>
      </c>
      <c r="M169" s="11">
        <v>17</v>
      </c>
      <c r="N169" s="11">
        <v>12</v>
      </c>
      <c r="O169" s="11">
        <v>22</v>
      </c>
      <c r="P169" s="11">
        <v>7</v>
      </c>
    </row>
    <row r="170" spans="1:16" x14ac:dyDescent="0.2">
      <c r="A170" s="16" t="s">
        <v>426</v>
      </c>
      <c r="B170" s="51">
        <f>M170/J170*9</f>
        <v>6.1293984108967088</v>
      </c>
      <c r="C170" s="11">
        <v>1</v>
      </c>
      <c r="D170" s="11">
        <v>3</v>
      </c>
      <c r="E170" s="11">
        <v>4</v>
      </c>
      <c r="F170" s="11">
        <v>71</v>
      </c>
      <c r="G170" s="11">
        <v>0</v>
      </c>
      <c r="H170" s="11">
        <v>0</v>
      </c>
      <c r="I170" s="11">
        <v>0</v>
      </c>
      <c r="J170" s="11">
        <v>88.1</v>
      </c>
      <c r="K170" s="11">
        <v>116</v>
      </c>
      <c r="L170" s="11">
        <v>68</v>
      </c>
      <c r="M170" s="11">
        <v>60</v>
      </c>
      <c r="N170" s="11">
        <v>47</v>
      </c>
      <c r="O170" s="11">
        <v>52</v>
      </c>
      <c r="P170" s="11">
        <v>12</v>
      </c>
    </row>
    <row r="171" spans="1:16" x14ac:dyDescent="0.2">
      <c r="A171" s="16" t="s">
        <v>356</v>
      </c>
      <c r="B171" s="51">
        <f>M171/J171*9</f>
        <v>3.7629119527791444</v>
      </c>
      <c r="C171" s="11">
        <v>0</v>
      </c>
      <c r="D171" s="11">
        <v>1</v>
      </c>
      <c r="E171" s="11">
        <v>5</v>
      </c>
      <c r="F171" s="11">
        <v>27</v>
      </c>
      <c r="G171" s="11">
        <v>0</v>
      </c>
      <c r="H171" s="11">
        <v>0</v>
      </c>
      <c r="I171" s="11">
        <v>0</v>
      </c>
      <c r="J171" s="11">
        <v>40.659999999999997</v>
      </c>
      <c r="K171" s="11">
        <v>48</v>
      </c>
      <c r="L171" s="11">
        <v>20</v>
      </c>
      <c r="M171" s="11">
        <v>17</v>
      </c>
      <c r="N171" s="11">
        <v>13</v>
      </c>
      <c r="O171" s="11">
        <v>44</v>
      </c>
      <c r="P171" s="11">
        <v>10</v>
      </c>
    </row>
    <row r="172" spans="1:16" x14ac:dyDescent="0.2">
      <c r="A172" s="16" t="s">
        <v>471</v>
      </c>
      <c r="B172" s="51">
        <f>M172/J172*9</f>
        <v>4.5318246110325315</v>
      </c>
      <c r="C172" s="11">
        <v>19</v>
      </c>
      <c r="D172" s="11">
        <v>18</v>
      </c>
      <c r="E172" s="11">
        <v>1</v>
      </c>
      <c r="F172" s="11">
        <v>136</v>
      </c>
      <c r="G172" s="11">
        <v>34</v>
      </c>
      <c r="H172" s="11">
        <v>2</v>
      </c>
      <c r="I172" s="11">
        <v>2</v>
      </c>
      <c r="J172" s="11">
        <v>353.5</v>
      </c>
      <c r="K172" s="11">
        <v>346</v>
      </c>
      <c r="L172" s="11">
        <v>197</v>
      </c>
      <c r="M172" s="11">
        <v>178</v>
      </c>
      <c r="N172" s="11">
        <v>175</v>
      </c>
      <c r="O172" s="11">
        <v>233</v>
      </c>
      <c r="P172" s="11">
        <v>48</v>
      </c>
    </row>
    <row r="173" spans="1:16" x14ac:dyDescent="0.2">
      <c r="A173" s="16" t="s">
        <v>519</v>
      </c>
      <c r="B173" s="51">
        <f>M173/J173*9</f>
        <v>1.1111111111111112</v>
      </c>
      <c r="C173" s="11">
        <v>1</v>
      </c>
      <c r="D173" s="11">
        <v>0</v>
      </c>
      <c r="E173" s="11">
        <v>0</v>
      </c>
      <c r="F173" s="11">
        <v>1</v>
      </c>
      <c r="G173" s="11">
        <v>1</v>
      </c>
      <c r="H173" s="11">
        <v>0</v>
      </c>
      <c r="I173" s="11">
        <v>0</v>
      </c>
      <c r="J173" s="11">
        <v>8.1</v>
      </c>
      <c r="K173" s="11">
        <v>1</v>
      </c>
      <c r="L173" s="11">
        <v>1</v>
      </c>
      <c r="M173" s="11">
        <v>1</v>
      </c>
      <c r="N173" s="11">
        <v>2</v>
      </c>
      <c r="O173" s="11">
        <v>5</v>
      </c>
      <c r="P173" s="11">
        <v>1</v>
      </c>
    </row>
    <row r="174" spans="1:16" x14ac:dyDescent="0.2">
      <c r="A174" s="16" t="s">
        <v>520</v>
      </c>
      <c r="B174" s="51">
        <f>M174/J174*9</f>
        <v>4.4765217391304351</v>
      </c>
      <c r="C174" s="11">
        <v>13</v>
      </c>
      <c r="D174" s="11">
        <v>21</v>
      </c>
      <c r="E174" s="11">
        <v>0</v>
      </c>
      <c r="F174" s="11">
        <v>53</v>
      </c>
      <c r="G174" s="11">
        <v>49</v>
      </c>
      <c r="H174" s="11">
        <v>0</v>
      </c>
      <c r="I174" s="11">
        <v>0</v>
      </c>
      <c r="J174" s="11">
        <v>287.5</v>
      </c>
      <c r="K174" s="11">
        <v>232</v>
      </c>
      <c r="L174" s="11">
        <v>146</v>
      </c>
      <c r="M174" s="11">
        <v>143</v>
      </c>
      <c r="N174" s="11">
        <v>76</v>
      </c>
      <c r="O174" s="11">
        <v>283</v>
      </c>
      <c r="P174" s="11">
        <v>70</v>
      </c>
    </row>
    <row r="175" spans="1:16" x14ac:dyDescent="0.2">
      <c r="A175" s="16" t="s">
        <v>409</v>
      </c>
      <c r="B175" s="51">
        <f>M175/J175*9</f>
        <v>15.576923076923075</v>
      </c>
      <c r="C175" s="11">
        <v>0</v>
      </c>
      <c r="D175" s="11">
        <v>0</v>
      </c>
      <c r="E175" s="11">
        <v>0</v>
      </c>
      <c r="F175" s="11">
        <v>4</v>
      </c>
      <c r="G175" s="11">
        <v>0</v>
      </c>
      <c r="H175" s="11">
        <v>0</v>
      </c>
      <c r="I175" s="11">
        <v>0</v>
      </c>
      <c r="J175" s="11">
        <v>5.2</v>
      </c>
      <c r="K175" s="11">
        <v>14</v>
      </c>
      <c r="L175" s="11">
        <v>10</v>
      </c>
      <c r="M175" s="11">
        <v>9</v>
      </c>
      <c r="N175" s="11">
        <v>4</v>
      </c>
      <c r="O175" s="11">
        <v>6</v>
      </c>
      <c r="P175" s="11">
        <v>3</v>
      </c>
    </row>
    <row r="176" spans="1:16" x14ac:dyDescent="0.2">
      <c r="A176" s="16" t="s">
        <v>498</v>
      </c>
      <c r="B176" s="51">
        <f>M176/J176*9</f>
        <v>5.0660539919586451</v>
      </c>
      <c r="C176" s="11">
        <v>7</v>
      </c>
      <c r="D176" s="11">
        <v>18</v>
      </c>
      <c r="E176" s="11">
        <v>0</v>
      </c>
      <c r="F176" s="11">
        <v>32</v>
      </c>
      <c r="G176" s="11">
        <v>32</v>
      </c>
      <c r="H176" s="11">
        <v>0</v>
      </c>
      <c r="I176" s="11">
        <v>0</v>
      </c>
      <c r="J176" s="11">
        <v>174.1</v>
      </c>
      <c r="K176" s="11">
        <v>210</v>
      </c>
      <c r="L176" s="11">
        <v>110</v>
      </c>
      <c r="M176" s="11">
        <v>98</v>
      </c>
      <c r="N176" s="11">
        <v>53</v>
      </c>
      <c r="O176" s="11">
        <v>147</v>
      </c>
      <c r="P176" s="11">
        <v>32</v>
      </c>
    </row>
    <row r="177" spans="1:16" x14ac:dyDescent="0.2">
      <c r="A177" s="77" t="s">
        <v>462</v>
      </c>
      <c r="B177" s="78">
        <v>7.64</v>
      </c>
      <c r="C177" s="76">
        <v>21</v>
      </c>
      <c r="D177" s="76">
        <v>7</v>
      </c>
      <c r="E177" s="76">
        <v>27</v>
      </c>
      <c r="F177" s="76">
        <v>255</v>
      </c>
      <c r="G177" s="76">
        <v>0</v>
      </c>
      <c r="H177" s="76">
        <v>0</v>
      </c>
      <c r="I177" s="76">
        <v>0</v>
      </c>
      <c r="J177" s="76">
        <v>362.59999999999997</v>
      </c>
      <c r="K177" s="76">
        <v>229</v>
      </c>
      <c r="L177" s="76">
        <v>100</v>
      </c>
      <c r="M177" s="76">
        <v>88</v>
      </c>
      <c r="N177" s="76">
        <v>122</v>
      </c>
      <c r="O177" s="76">
        <v>425</v>
      </c>
      <c r="P177" s="76">
        <v>30</v>
      </c>
    </row>
    <row r="178" spans="1:16" x14ac:dyDescent="0.2">
      <c r="A178" s="77" t="s">
        <v>485</v>
      </c>
      <c r="B178" s="78">
        <v>2.84</v>
      </c>
      <c r="C178" s="76">
        <v>1</v>
      </c>
      <c r="D178" s="76">
        <v>0</v>
      </c>
      <c r="E178" s="76">
        <v>0</v>
      </c>
      <c r="F178" s="76">
        <v>29</v>
      </c>
      <c r="G178" s="76">
        <v>0</v>
      </c>
      <c r="H178" s="76">
        <v>0</v>
      </c>
      <c r="I178" s="76">
        <v>0</v>
      </c>
      <c r="J178" s="76">
        <v>37.200000000000003</v>
      </c>
      <c r="K178" s="76">
        <v>43</v>
      </c>
      <c r="L178" s="76">
        <v>35</v>
      </c>
      <c r="M178" s="76">
        <v>34</v>
      </c>
      <c r="N178" s="76">
        <v>22</v>
      </c>
      <c r="O178" s="76">
        <v>42</v>
      </c>
      <c r="P178" s="76">
        <v>10</v>
      </c>
    </row>
    <row r="179" spans="1:16" x14ac:dyDescent="0.2">
      <c r="A179" s="77" t="s">
        <v>394</v>
      </c>
      <c r="B179" s="78">
        <v>5.4</v>
      </c>
      <c r="C179" s="76">
        <v>5</v>
      </c>
      <c r="D179" s="76">
        <v>14</v>
      </c>
      <c r="E179" s="76">
        <v>17</v>
      </c>
      <c r="F179" s="76">
        <v>81</v>
      </c>
      <c r="G179" s="76">
        <v>0</v>
      </c>
      <c r="H179" s="76">
        <v>0</v>
      </c>
      <c r="I179" s="76">
        <v>0</v>
      </c>
      <c r="J179" s="76">
        <v>103.2</v>
      </c>
      <c r="K179" s="76">
        <v>102</v>
      </c>
      <c r="L179" s="76">
        <v>53</v>
      </c>
      <c r="M179" s="76">
        <v>48</v>
      </c>
      <c r="N179" s="76">
        <v>38</v>
      </c>
      <c r="O179" s="76">
        <v>93</v>
      </c>
      <c r="P179" s="76">
        <v>17</v>
      </c>
    </row>
    <row r="180" spans="1:16" x14ac:dyDescent="0.2">
      <c r="A180" s="77" t="s">
        <v>602</v>
      </c>
      <c r="B180" s="78">
        <v>6.75</v>
      </c>
      <c r="C180" s="76">
        <v>8</v>
      </c>
      <c r="D180" s="76">
        <v>15</v>
      </c>
      <c r="E180" s="76">
        <v>0</v>
      </c>
      <c r="F180" s="76">
        <v>28</v>
      </c>
      <c r="G180" s="76">
        <v>28</v>
      </c>
      <c r="H180" s="76">
        <v>0</v>
      </c>
      <c r="I180" s="76">
        <v>0</v>
      </c>
      <c r="J180" s="76">
        <v>140</v>
      </c>
      <c r="K180" s="76">
        <v>164</v>
      </c>
      <c r="L180" s="76">
        <v>92</v>
      </c>
      <c r="M180" s="76">
        <v>87</v>
      </c>
      <c r="N180" s="76">
        <v>41</v>
      </c>
      <c r="O180" s="76">
        <v>174</v>
      </c>
      <c r="P180" s="76">
        <v>15</v>
      </c>
    </row>
    <row r="181" spans="1:16" x14ac:dyDescent="0.2">
      <c r="A181" s="77" t="s">
        <v>441</v>
      </c>
      <c r="B181" s="78">
        <v>4.78</v>
      </c>
      <c r="C181" s="76">
        <v>1</v>
      </c>
      <c r="D181" s="76">
        <v>9</v>
      </c>
      <c r="E181" s="76">
        <v>0</v>
      </c>
      <c r="F181" s="76">
        <v>11</v>
      </c>
      <c r="G181" s="76">
        <v>11</v>
      </c>
      <c r="H181" s="76">
        <v>0</v>
      </c>
      <c r="I181" s="76">
        <v>0</v>
      </c>
      <c r="J181" s="76">
        <v>53</v>
      </c>
      <c r="K181" s="76">
        <v>77</v>
      </c>
      <c r="L181" s="76">
        <v>45</v>
      </c>
      <c r="M181" s="76">
        <v>37</v>
      </c>
      <c r="N181" s="76">
        <v>18</v>
      </c>
      <c r="O181" s="76">
        <v>26</v>
      </c>
      <c r="P181" s="76">
        <v>11</v>
      </c>
    </row>
    <row r="182" spans="1:16" x14ac:dyDescent="0.2">
      <c r="A182" s="77" t="s">
        <v>463</v>
      </c>
      <c r="B182" s="78">
        <v>5.56</v>
      </c>
      <c r="C182" s="76">
        <v>19</v>
      </c>
      <c r="D182" s="76">
        <v>14</v>
      </c>
      <c r="E182" s="76">
        <v>65</v>
      </c>
      <c r="F182" s="76">
        <v>342</v>
      </c>
      <c r="G182" s="76">
        <v>0</v>
      </c>
      <c r="H182" s="76">
        <v>0</v>
      </c>
      <c r="I182" s="76">
        <v>0</v>
      </c>
      <c r="J182" s="76">
        <v>388.4</v>
      </c>
      <c r="K182" s="76">
        <v>317</v>
      </c>
      <c r="L182" s="76">
        <v>154</v>
      </c>
      <c r="M182" s="76">
        <v>143</v>
      </c>
      <c r="N182" s="76">
        <v>162</v>
      </c>
      <c r="O182" s="76">
        <v>359</v>
      </c>
      <c r="P182" s="76">
        <v>25</v>
      </c>
    </row>
    <row r="183" spans="1:16" x14ac:dyDescent="0.2">
      <c r="A183" s="77" t="s">
        <v>427</v>
      </c>
      <c r="B183" s="78">
        <v>5.53</v>
      </c>
      <c r="C183" s="76">
        <v>7</v>
      </c>
      <c r="D183" s="76">
        <v>12</v>
      </c>
      <c r="E183" s="76">
        <v>0</v>
      </c>
      <c r="F183" s="76">
        <v>30</v>
      </c>
      <c r="G183" s="76">
        <v>28</v>
      </c>
      <c r="H183" s="76">
        <v>1</v>
      </c>
      <c r="I183" s="76">
        <v>0</v>
      </c>
      <c r="J183" s="76">
        <v>176</v>
      </c>
      <c r="K183" s="76">
        <v>211</v>
      </c>
      <c r="L183" s="76">
        <v>115</v>
      </c>
      <c r="M183" s="76">
        <v>99</v>
      </c>
      <c r="N183" s="76">
        <v>55</v>
      </c>
      <c r="O183" s="76">
        <v>76</v>
      </c>
      <c r="P183" s="76">
        <v>21</v>
      </c>
    </row>
  </sheetData>
  <sortState xmlns:xlrd2="http://schemas.microsoft.com/office/spreadsheetml/2017/richdata2" ref="A2:P187">
    <sortCondition ref="A2:A18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013B5-7B5E-454E-BBB4-3C34349A9132}">
  <dimension ref="A1:K9"/>
  <sheetViews>
    <sheetView zoomScale="90" zoomScaleNormal="90" workbookViewId="0">
      <selection sqref="A1:C1"/>
    </sheetView>
  </sheetViews>
  <sheetFormatPr defaultRowHeight="15" x14ac:dyDescent="0.25"/>
  <cols>
    <col min="1" max="1" width="6.5703125" customWidth="1"/>
    <col min="2" max="2" width="18.85546875" customWidth="1"/>
    <col min="3" max="3" width="22.85546875" bestFit="1" customWidth="1"/>
    <col min="5" max="5" width="6.85546875" customWidth="1"/>
    <col min="6" max="6" width="17.42578125" customWidth="1"/>
    <col min="7" max="7" width="18.28515625" customWidth="1"/>
    <col min="8" max="8" width="10.5703125" bestFit="1" customWidth="1"/>
    <col min="10" max="10" width="6.7109375" customWidth="1"/>
    <col min="11" max="11" width="33.5703125" bestFit="1" customWidth="1"/>
  </cols>
  <sheetData>
    <row r="1" spans="1:11" x14ac:dyDescent="0.25">
      <c r="A1" s="73" t="s">
        <v>120</v>
      </c>
      <c r="B1" s="73"/>
      <c r="C1" s="73"/>
      <c r="E1" s="73" t="s">
        <v>121</v>
      </c>
      <c r="F1" s="73"/>
      <c r="G1" s="73"/>
      <c r="H1" s="73"/>
      <c r="J1" s="73" t="s">
        <v>122</v>
      </c>
      <c r="K1" s="73"/>
    </row>
    <row r="2" spans="1:11" s="61" customFormat="1" x14ac:dyDescent="0.25">
      <c r="A2" s="61" t="s">
        <v>34</v>
      </c>
      <c r="B2" s="61" t="s">
        <v>0</v>
      </c>
      <c r="C2" s="61" t="s">
        <v>123</v>
      </c>
      <c r="E2" s="61" t="s">
        <v>34</v>
      </c>
      <c r="F2" s="61" t="s">
        <v>0</v>
      </c>
      <c r="G2" s="61" t="s">
        <v>124</v>
      </c>
      <c r="H2" s="61" t="s">
        <v>125</v>
      </c>
      <c r="J2" s="61" t="s">
        <v>34</v>
      </c>
      <c r="K2" s="61" t="s">
        <v>126</v>
      </c>
    </row>
    <row r="3" spans="1:11" s="2" customFormat="1" x14ac:dyDescent="0.25">
      <c r="A3" s="60">
        <v>2000</v>
      </c>
      <c r="B3" s="60" t="s">
        <v>143</v>
      </c>
      <c r="C3" s="60" t="s">
        <v>144</v>
      </c>
      <c r="E3" s="60">
        <v>2003</v>
      </c>
      <c r="F3" s="60" t="s">
        <v>136</v>
      </c>
      <c r="G3" s="60" t="s">
        <v>137</v>
      </c>
      <c r="H3" s="60" t="s">
        <v>138</v>
      </c>
      <c r="J3" s="60">
        <v>2000</v>
      </c>
      <c r="K3" s="60" t="s">
        <v>132</v>
      </c>
    </row>
    <row r="4" spans="1:11" s="2" customFormat="1" x14ac:dyDescent="0.25">
      <c r="A4" s="60">
        <v>2001</v>
      </c>
      <c r="B4" s="60" t="s">
        <v>113</v>
      </c>
      <c r="C4" s="60" t="s">
        <v>131</v>
      </c>
      <c r="E4" s="60">
        <v>2004</v>
      </c>
      <c r="F4" s="60" t="s">
        <v>136</v>
      </c>
      <c r="G4" s="60" t="s">
        <v>128</v>
      </c>
      <c r="H4" s="60" t="s">
        <v>139</v>
      </c>
      <c r="J4" s="60">
        <v>2001</v>
      </c>
      <c r="K4" s="60" t="s">
        <v>133</v>
      </c>
    </row>
    <row r="5" spans="1:11" s="2" customFormat="1" x14ac:dyDescent="0.25">
      <c r="A5" s="60">
        <v>2001</v>
      </c>
      <c r="B5" s="60" t="s">
        <v>113</v>
      </c>
      <c r="C5" s="60" t="s">
        <v>127</v>
      </c>
      <c r="E5" s="60">
        <v>2013</v>
      </c>
      <c r="F5" s="60" t="s">
        <v>66</v>
      </c>
      <c r="G5" s="60" t="s">
        <v>140</v>
      </c>
      <c r="H5" s="60" t="s">
        <v>141</v>
      </c>
      <c r="J5" s="60">
        <v>2001</v>
      </c>
      <c r="K5" s="60" t="s">
        <v>134</v>
      </c>
    </row>
    <row r="6" spans="1:11" s="2" customFormat="1" x14ac:dyDescent="0.25">
      <c r="A6" s="60">
        <v>2017</v>
      </c>
      <c r="B6" s="60" t="s">
        <v>145</v>
      </c>
      <c r="C6" s="60" t="s">
        <v>129</v>
      </c>
      <c r="E6" s="60">
        <v>2020</v>
      </c>
      <c r="F6" s="60" t="s">
        <v>20</v>
      </c>
      <c r="G6" s="60" t="s">
        <v>140</v>
      </c>
      <c r="H6" s="60" t="s">
        <v>142</v>
      </c>
      <c r="J6" s="60">
        <v>2002</v>
      </c>
      <c r="K6" s="60" t="s">
        <v>135</v>
      </c>
    </row>
    <row r="7" spans="1:11" s="2" customFormat="1" x14ac:dyDescent="0.25">
      <c r="A7" s="60">
        <v>2019</v>
      </c>
      <c r="B7" s="60" t="s">
        <v>86</v>
      </c>
      <c r="C7" s="60" t="s">
        <v>130</v>
      </c>
    </row>
    <row r="8" spans="1:11" x14ac:dyDescent="0.25">
      <c r="A8" s="60">
        <v>2021</v>
      </c>
      <c r="B8" s="60" t="s">
        <v>486</v>
      </c>
      <c r="C8" s="60" t="s">
        <v>487</v>
      </c>
    </row>
    <row r="9" spans="1:11" x14ac:dyDescent="0.25">
      <c r="A9" s="60">
        <v>2023</v>
      </c>
      <c r="B9" s="60" t="s">
        <v>576</v>
      </c>
      <c r="C9" s="60" t="s">
        <v>131</v>
      </c>
    </row>
  </sheetData>
  <sortState xmlns:xlrd2="http://schemas.microsoft.com/office/spreadsheetml/2017/richdata2" ref="A3:C7">
    <sortCondition ref="A3:A7"/>
    <sortCondition ref="B3:B7"/>
  </sortState>
  <mergeCells count="3">
    <mergeCell ref="A1:C1"/>
    <mergeCell ref="E1:H1"/>
    <mergeCell ref="J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Yearly Records</vt:lpstr>
      <vt:lpstr>Career Batting Records</vt:lpstr>
      <vt:lpstr>Career Pitching Records</vt:lpstr>
      <vt:lpstr>Team Awards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Reilly</dc:creator>
  <cp:lastModifiedBy>David Reilly</cp:lastModifiedBy>
  <dcterms:created xsi:type="dcterms:W3CDTF">2020-11-20T20:30:28Z</dcterms:created>
  <dcterms:modified xsi:type="dcterms:W3CDTF">2025-10-12T19:49:50Z</dcterms:modified>
</cp:coreProperties>
</file>